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2"/>
  </bookViews>
  <sheets>
    <sheet name="командний" sheetId="1" r:id="rId1"/>
    <sheet name="хл+дів" sheetId="2" r:id="rId2"/>
    <sheet name="вузли" sheetId="3" r:id="rId3"/>
  </sheets>
  <definedNames>
    <definedName name="_xlnm.Print_Area" localSheetId="0">'командний'!$A$1:$P$76</definedName>
    <definedName name="_xlnm.Print_Area" localSheetId="1">'хл+дів'!$A$1:$P$84</definedName>
  </definedNames>
  <calcPr fullCalcOnLoad="1"/>
</workbook>
</file>

<file path=xl/sharedStrings.xml><?xml version="1.0" encoding="utf-8"?>
<sst xmlns="http://schemas.openxmlformats.org/spreadsheetml/2006/main" count="297" uniqueCount="145">
  <si>
    <t>НВК №3</t>
  </si>
  <si>
    <t>Навчальний заклад</t>
  </si>
  <si>
    <t>Прізвище та ім'я</t>
  </si>
  <si>
    <t>Етап (штраф)</t>
  </si>
  <si>
    <t>Сума штрафів</t>
  </si>
  <si>
    <t>Час</t>
  </si>
  <si>
    <t>Результат</t>
  </si>
  <si>
    <t>Місце</t>
  </si>
  <si>
    <t>Головний суддя</t>
  </si>
  <si>
    <t>Головний секретар</t>
  </si>
  <si>
    <t>ліцей</t>
  </si>
  <si>
    <t>Вавринчук Владислав</t>
  </si>
  <si>
    <t>Гаврилуца Едуард</t>
  </si>
  <si>
    <t>Дівчата</t>
  </si>
  <si>
    <t>Базалік Ігор</t>
  </si>
  <si>
    <t>Крещук Анатолій</t>
  </si>
  <si>
    <t>спец. шк-інт</t>
  </si>
  <si>
    <t>Спасюк Максим</t>
  </si>
  <si>
    <t>Бевз Назарій</t>
  </si>
  <si>
    <t>Славутинка</t>
  </si>
  <si>
    <t>Горний Михайло</t>
  </si>
  <si>
    <t>Шевцов Іван</t>
  </si>
  <si>
    <t>Касапчук Аліна</t>
  </si>
  <si>
    <t>Т.П. Атаманюк</t>
  </si>
  <si>
    <t>НВК №14</t>
  </si>
  <si>
    <t>ЗОШ № 15</t>
  </si>
  <si>
    <t>НВК № 8</t>
  </si>
  <si>
    <t>ЗОШ № 5</t>
  </si>
  <si>
    <t>НВК № 16</t>
  </si>
  <si>
    <t>ЗОШ № 1</t>
  </si>
  <si>
    <t>НВК № 3</t>
  </si>
  <si>
    <t>НВК № 13</t>
  </si>
  <si>
    <t>ЗОШ № 10</t>
  </si>
  <si>
    <t>ЗОШ № 11</t>
  </si>
  <si>
    <t>ЗОШ № 6</t>
  </si>
  <si>
    <t>НВК № 9</t>
  </si>
  <si>
    <t>ЗОШ № 7</t>
  </si>
  <si>
    <t>ЗОШ № 12</t>
  </si>
  <si>
    <t>Сума результатів</t>
  </si>
  <si>
    <t xml:space="preserve"> </t>
  </si>
  <si>
    <t xml:space="preserve">Шкільна туріада 2016/2017 н.р. </t>
  </si>
  <si>
    <t>ЗОШ №15</t>
  </si>
  <si>
    <t>Бабелюк Олег</t>
  </si>
  <si>
    <t>Гуменюк Андрій</t>
  </si>
  <si>
    <t>Штрафний час</t>
  </si>
  <si>
    <t>Середюк Валентин</t>
  </si>
  <si>
    <t>Татасенко Ярослав</t>
  </si>
  <si>
    <t>Пушкар Олександр</t>
  </si>
  <si>
    <t>Колендзян Максим</t>
  </si>
  <si>
    <t>Бичков Валентин</t>
  </si>
  <si>
    <t>Кучменко Максим</t>
  </si>
  <si>
    <t>Ткачук Максим</t>
  </si>
  <si>
    <t>Яковенко Ілля</t>
  </si>
  <si>
    <t>Тисленко Дмитро</t>
  </si>
  <si>
    <t>ЗОШ №2</t>
  </si>
  <si>
    <t>Оляніцький Вадим</t>
  </si>
  <si>
    <t>Пономаренко дмитро</t>
  </si>
  <si>
    <t>Томушук Олексій</t>
  </si>
  <si>
    <t>Руднєв Максим</t>
  </si>
  <si>
    <t>Пасічник Ілля</t>
  </si>
  <si>
    <t>Алескеров Олександр</t>
  </si>
  <si>
    <t>Лубко Дмитро</t>
  </si>
  <si>
    <t>Джигалюк Роман</t>
  </si>
  <si>
    <t>Гой Владислав</t>
  </si>
  <si>
    <t>Костишен Марк</t>
  </si>
  <si>
    <t>Шендерецький Максим</t>
  </si>
  <si>
    <t>Горбатюк Володимир</t>
  </si>
  <si>
    <t>Сварник Дмитро</t>
  </si>
  <si>
    <t>Борнікова Дарія</t>
  </si>
  <si>
    <t>Вовшко Анна</t>
  </si>
  <si>
    <t>Бродюк Віталій</t>
  </si>
  <si>
    <t>Берднік Максим</t>
  </si>
  <si>
    <t>Чесноковський Віталій</t>
  </si>
  <si>
    <t>Петрук Віталій</t>
  </si>
  <si>
    <t>Янюк Олексій</t>
  </si>
  <si>
    <t>Буторін Денис</t>
  </si>
  <si>
    <t>Ковальский Артур</t>
  </si>
  <si>
    <t>Тиванюк Артем</t>
  </si>
  <si>
    <t>Поудняк Сергій</t>
  </si>
  <si>
    <t>Деберчук Олександр</t>
  </si>
  <si>
    <t>Гуцал Юлія</t>
  </si>
  <si>
    <t>Томашев Владислав</t>
  </si>
  <si>
    <t>Новіцький Владислав</t>
  </si>
  <si>
    <t>Майданюк Максим</t>
  </si>
  <si>
    <t>Хлопецький Ростислав</t>
  </si>
  <si>
    <t>Глушко Артур</t>
  </si>
  <si>
    <t>Лесик Максим</t>
  </si>
  <si>
    <t>Данилюк Дмитро</t>
  </si>
  <si>
    <t>Княгницький Віктор</t>
  </si>
  <si>
    <t>Березнюк Марк</t>
  </si>
  <si>
    <t>Кучміч Віктор</t>
  </si>
  <si>
    <t>Бондарчук Віталій</t>
  </si>
  <si>
    <t>Сушицький Олександр</t>
  </si>
  <si>
    <t>Білик Давид</t>
  </si>
  <si>
    <t>Горний Дмитро</t>
  </si>
  <si>
    <t>Бербега В’ячеслав</t>
  </si>
  <si>
    <t>Коівальський Володимир</t>
  </si>
  <si>
    <t>Возна Даніела</t>
  </si>
  <si>
    <t>Бабійчук Михало</t>
  </si>
  <si>
    <t>Лукянов Ігор</t>
  </si>
  <si>
    <t xml:space="preserve">Штрафний час </t>
  </si>
  <si>
    <t>час</t>
  </si>
  <si>
    <t>результат</t>
  </si>
  <si>
    <t>№ п/п</t>
  </si>
  <si>
    <t>Прізвище, ім’я</t>
  </si>
  <si>
    <t>школа</t>
  </si>
  <si>
    <t xml:space="preserve">Час </t>
  </si>
  <si>
    <t>штрафи</t>
  </si>
  <si>
    <t>Лукашів Катерина</t>
  </si>
  <si>
    <t>ЗОШ №17</t>
  </si>
  <si>
    <t>НВК №9</t>
  </si>
  <si>
    <t>Адамчук Роман</t>
  </si>
  <si>
    <t>СЗОШ №5</t>
  </si>
  <si>
    <t>Томін Руслан</t>
  </si>
  <si>
    <t>Багач Анна</t>
  </si>
  <si>
    <t>ЗОШ №10</t>
  </si>
  <si>
    <t>Поцулко Елизавета</t>
  </si>
  <si>
    <t>ЗОШ №6</t>
  </si>
  <si>
    <t>Кожух Альона</t>
  </si>
  <si>
    <t>ЗОШ №7</t>
  </si>
  <si>
    <t>Пасічко Олександра</t>
  </si>
  <si>
    <t>НВК №13</t>
  </si>
  <si>
    <t>Вєтрова Дарія</t>
  </si>
  <si>
    <t>СЗОШ №1</t>
  </si>
  <si>
    <t>Вечірко Денис</t>
  </si>
  <si>
    <t>ЗОШ №16</t>
  </si>
  <si>
    <t>Калантир Анастасія</t>
  </si>
  <si>
    <t>Бондарук Віталій</t>
  </si>
  <si>
    <t>ЗОШ №11</t>
  </si>
  <si>
    <t>ЗОШ №12</t>
  </si>
  <si>
    <t>Бортнікова Дарія</t>
  </si>
  <si>
    <t>НВК №8</t>
  </si>
  <si>
    <t>Протокол конкурсу в’язання вузлів</t>
  </si>
  <si>
    <t>І</t>
  </si>
  <si>
    <t>ІІ</t>
  </si>
  <si>
    <t>ІІІ</t>
  </si>
  <si>
    <t>Пономаренко Дмитро</t>
  </si>
  <si>
    <t>СЗОШ № 1</t>
  </si>
  <si>
    <t>Тарасенко Ярослав</t>
  </si>
  <si>
    <t>Протокол дистанції з велотуризму "Фігурне водіння велосипедом"</t>
  </si>
  <si>
    <t>Протокол дистанції з велотуризму "Фігурне водіння велосипеду"</t>
  </si>
  <si>
    <t>Хлопці</t>
  </si>
  <si>
    <t>місце</t>
  </si>
  <si>
    <t>О.М. Кух</t>
  </si>
  <si>
    <t>Коваль Владислав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</si>
</sst>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h:mm:ss;@"/>
    <numFmt numFmtId="173" formatCode="[$-F400]h:mm:ss\ AM/PM"/>
  </numFmts>
  <fonts count="41">
    <font>
      <sz val="10"/>
      <name val="Arial Cyr"/>
      <family val="0"/>
    </font>
    <font>
      <sz val="14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21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center" wrapText="1"/>
    </xf>
    <xf numFmtId="172" fontId="0" fillId="33" borderId="10" xfId="0" applyNumberForma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172" fontId="0" fillId="0" borderId="13" xfId="0" applyNumberFormat="1" applyBorder="1" applyAlignment="1">
      <alignment horizontal="center" vertical="center" wrapText="1"/>
    </xf>
    <xf numFmtId="172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 wrapText="1"/>
    </xf>
    <xf numFmtId="0" fontId="0" fillId="0" borderId="13" xfId="0" applyBorder="1" applyAlignment="1">
      <alignment horizontal="center" textRotation="90" wrapText="1"/>
    </xf>
    <xf numFmtId="0" fontId="0" fillId="0" borderId="14" xfId="0" applyBorder="1" applyAlignment="1">
      <alignment horizontal="center" textRotation="90" wrapText="1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3" xfId="0" applyBorder="1" applyAlignment="1">
      <alignment horizontal="center" textRotation="90" wrapText="1"/>
    </xf>
    <xf numFmtId="0" fontId="0" fillId="0" borderId="14" xfId="0" applyBorder="1" applyAlignment="1">
      <alignment horizontal="center" textRotation="90" wrapText="1"/>
    </xf>
    <xf numFmtId="0" fontId="3" fillId="0" borderId="0" xfId="0" applyFont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21" fontId="0" fillId="33" borderId="10" xfId="0" applyNumberForma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21" fontId="0" fillId="0" borderId="10" xfId="0" applyNumberFormat="1" applyBorder="1" applyAlignment="1">
      <alignment/>
    </xf>
    <xf numFmtId="0" fontId="0" fillId="0" borderId="14" xfId="0" applyBorder="1" applyAlignment="1">
      <alignment wrapText="1"/>
    </xf>
    <xf numFmtId="0" fontId="0" fillId="33" borderId="14" xfId="0" applyFill="1" applyBorder="1" applyAlignment="1">
      <alignment horizontal="center" wrapText="1"/>
    </xf>
    <xf numFmtId="21" fontId="0" fillId="33" borderId="14" xfId="0" applyNumberFormat="1" applyFill="1" applyBorder="1" applyAlignment="1">
      <alignment horizontal="center" wrapText="1"/>
    </xf>
    <xf numFmtId="172" fontId="0" fillId="0" borderId="14" xfId="0" applyNumberFormat="1" applyBorder="1" applyAlignment="1">
      <alignment horizont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33" borderId="18" xfId="0" applyFill="1" applyBorder="1" applyAlignment="1">
      <alignment horizontal="center" wrapText="1"/>
    </xf>
    <xf numFmtId="21" fontId="0" fillId="33" borderId="18" xfId="0" applyNumberFormat="1" applyFill="1" applyBorder="1" applyAlignment="1">
      <alignment horizontal="center" wrapText="1"/>
    </xf>
    <xf numFmtId="172" fontId="0" fillId="0" borderId="18" xfId="0" applyNumberFormat="1" applyBorder="1" applyAlignment="1">
      <alignment horizontal="center" wrapText="1"/>
    </xf>
    <xf numFmtId="0" fontId="0" fillId="33" borderId="14" xfId="0" applyFill="1" applyBorder="1" applyAlignment="1">
      <alignment wrapText="1"/>
    </xf>
    <xf numFmtId="172" fontId="0" fillId="33" borderId="14" xfId="0" applyNumberFormat="1" applyFill="1" applyBorder="1" applyAlignment="1">
      <alignment horizontal="center" wrapText="1"/>
    </xf>
    <xf numFmtId="0" fontId="0" fillId="33" borderId="17" xfId="0" applyFill="1" applyBorder="1" applyAlignment="1">
      <alignment horizontal="center" vertical="center" wrapText="1"/>
    </xf>
    <xf numFmtId="172" fontId="0" fillId="0" borderId="17" xfId="0" applyNumberFormat="1" applyBorder="1" applyAlignment="1">
      <alignment horizontal="center" vertical="center" wrapText="1"/>
    </xf>
    <xf numFmtId="0" fontId="0" fillId="33" borderId="18" xfId="0" applyFill="1" applyBorder="1" applyAlignment="1">
      <alignment wrapText="1"/>
    </xf>
    <xf numFmtId="172" fontId="0" fillId="33" borderId="18" xfId="0" applyNumberFormat="1" applyFill="1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8" xfId="0" applyFill="1" applyBorder="1" applyAlignment="1">
      <alignment wrapText="1"/>
    </xf>
    <xf numFmtId="21" fontId="0" fillId="0" borderId="18" xfId="0" applyNumberFormat="1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14" fontId="2" fillId="0" borderId="0" xfId="0" applyNumberFormat="1" applyFont="1" applyAlignment="1">
      <alignment horizontal="center" wrapText="1"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10" xfId="0" applyNumberForma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textRotation="90" wrapText="1"/>
    </xf>
    <xf numFmtId="14" fontId="3" fillId="0" borderId="0" xfId="0" applyNumberFormat="1" applyFont="1" applyAlignment="1">
      <alignment horizontal="center" wrapText="1"/>
    </xf>
    <xf numFmtId="21" fontId="40" fillId="0" borderId="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22" fillId="0" borderId="0" xfId="0" applyFont="1" applyAlignment="1">
      <alignment wrapText="1"/>
    </xf>
    <xf numFmtId="0" fontId="22" fillId="0" borderId="0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21" fontId="0" fillId="33" borderId="0" xfId="0" applyNumberFormat="1" applyFill="1" applyBorder="1" applyAlignment="1">
      <alignment horizontal="center" wrapText="1"/>
    </xf>
    <xf numFmtId="172" fontId="0" fillId="0" borderId="0" xfId="0" applyNumberForma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wrapText="1"/>
    </xf>
    <xf numFmtId="14" fontId="2" fillId="0" borderId="23" xfId="0" applyNumberFormat="1" applyFont="1" applyBorder="1" applyAlignment="1">
      <alignment horizontal="center" wrapText="1"/>
    </xf>
    <xf numFmtId="172" fontId="0" fillId="0" borderId="21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173" fontId="40" fillId="0" borderId="0" xfId="0" applyNumberFormat="1" applyFont="1" applyBorder="1" applyAlignment="1">
      <alignment/>
    </xf>
    <xf numFmtId="0" fontId="1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center" wrapText="1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 wrapText="1"/>
    </xf>
    <xf numFmtId="21" fontId="4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view="pageBreakPreview" zoomScaleSheetLayoutView="100" zoomScalePageLayoutView="0" workbookViewId="0" topLeftCell="A55">
      <selection activeCell="N6" sqref="N6"/>
    </sheetView>
  </sheetViews>
  <sheetFormatPr defaultColWidth="9.00390625" defaultRowHeight="12.75"/>
  <cols>
    <col min="1" max="1" width="11.25390625" style="24" customWidth="1"/>
    <col min="2" max="2" width="22.375" style="0" customWidth="1"/>
    <col min="3" max="7" width="3.375" style="0" customWidth="1"/>
    <col min="8" max="8" width="6.75390625" style="0" customWidth="1"/>
    <col min="9" max="9" width="8.25390625" style="0" customWidth="1"/>
    <col min="10" max="10" width="8.00390625" style="0" customWidth="1"/>
    <col min="11" max="11" width="9.875" style="0" customWidth="1"/>
    <col min="12" max="12" width="10.75390625" style="24" customWidth="1"/>
    <col min="13" max="13" width="10.625" style="24" customWidth="1"/>
    <col min="14" max="16384" width="9.125" style="14" customWidth="1"/>
  </cols>
  <sheetData>
    <row r="1" spans="1:13" ht="12.75" customHeight="1">
      <c r="A1" s="23"/>
      <c r="B1" s="34" t="s">
        <v>40</v>
      </c>
      <c r="C1" s="34"/>
      <c r="D1" s="34"/>
      <c r="E1" s="34"/>
      <c r="F1" s="34"/>
      <c r="G1" s="34"/>
      <c r="H1" s="34"/>
      <c r="I1" s="34"/>
      <c r="J1" s="34"/>
      <c r="K1" s="34"/>
      <c r="L1" s="22"/>
      <c r="M1" s="23"/>
    </row>
    <row r="2" spans="1:13" ht="12.75" customHeight="1">
      <c r="A2" s="23"/>
      <c r="B2" s="34" t="s">
        <v>139</v>
      </c>
      <c r="C2" s="34"/>
      <c r="D2" s="34"/>
      <c r="E2" s="34"/>
      <c r="F2" s="34"/>
      <c r="G2" s="34"/>
      <c r="H2" s="34"/>
      <c r="I2" s="34"/>
      <c r="J2" s="34"/>
      <c r="K2" s="34"/>
      <c r="L2" s="22"/>
      <c r="M2" s="23"/>
    </row>
    <row r="3" spans="1:13" ht="12.75" customHeight="1">
      <c r="A3" s="23"/>
      <c r="B3" s="7" t="s">
        <v>41</v>
      </c>
      <c r="C3" s="7"/>
      <c r="D3" s="7"/>
      <c r="E3" s="7"/>
      <c r="F3" s="7"/>
      <c r="G3" s="7"/>
      <c r="H3" s="7"/>
      <c r="I3" s="7"/>
      <c r="J3" s="86">
        <v>42782</v>
      </c>
      <c r="K3" s="86"/>
      <c r="L3" s="25"/>
      <c r="M3" s="23"/>
    </row>
    <row r="4" spans="1:14" ht="12.75" customHeight="1">
      <c r="A4" s="28" t="s">
        <v>1</v>
      </c>
      <c r="B4" s="29" t="s">
        <v>2</v>
      </c>
      <c r="C4" s="31" t="s">
        <v>3</v>
      </c>
      <c r="D4" s="32"/>
      <c r="E4" s="32"/>
      <c r="F4" s="32"/>
      <c r="G4" s="33"/>
      <c r="H4" s="35" t="s">
        <v>4</v>
      </c>
      <c r="I4" s="26"/>
      <c r="J4" s="28" t="s">
        <v>5</v>
      </c>
      <c r="K4" s="28" t="s">
        <v>6</v>
      </c>
      <c r="L4" s="28" t="s">
        <v>38</v>
      </c>
      <c r="M4" s="28" t="s">
        <v>7</v>
      </c>
      <c r="N4" s="9"/>
    </row>
    <row r="5" spans="1:13" ht="29.25" customHeight="1">
      <c r="A5" s="28"/>
      <c r="B5" s="30"/>
      <c r="C5" s="3">
        <v>1</v>
      </c>
      <c r="D5" s="3">
        <v>2</v>
      </c>
      <c r="E5" s="3">
        <v>3</v>
      </c>
      <c r="F5" s="3">
        <v>4</v>
      </c>
      <c r="G5" s="3">
        <v>5</v>
      </c>
      <c r="H5" s="36"/>
      <c r="I5" s="27" t="s">
        <v>44</v>
      </c>
      <c r="J5" s="28"/>
      <c r="K5" s="28"/>
      <c r="L5" s="28"/>
      <c r="M5" s="28"/>
    </row>
    <row r="6" spans="1:14" ht="12.75" customHeight="1">
      <c r="A6" s="17" t="s">
        <v>26</v>
      </c>
      <c r="B6" s="44" t="s">
        <v>59</v>
      </c>
      <c r="C6" s="44">
        <v>0</v>
      </c>
      <c r="D6" s="44">
        <v>0</v>
      </c>
      <c r="E6" s="44">
        <v>10</v>
      </c>
      <c r="F6" s="44">
        <v>0</v>
      </c>
      <c r="G6" s="44">
        <v>1</v>
      </c>
      <c r="H6" s="45">
        <f>C6+D6+E6+F6+G6</f>
        <v>11</v>
      </c>
      <c r="I6" s="46">
        <f>H6*$N$6</f>
        <v>0.000636574074074074</v>
      </c>
      <c r="J6" s="47">
        <v>0.00042824074074074075</v>
      </c>
      <c r="K6" s="47">
        <f>J6+I6</f>
        <v>0.0010648148148148149</v>
      </c>
      <c r="L6" s="19">
        <f>K6+K7+K8</f>
        <v>0.003298611111111111</v>
      </c>
      <c r="M6" s="17" t="s">
        <v>133</v>
      </c>
      <c r="N6" s="73">
        <v>5.7870370370370366E-05</v>
      </c>
    </row>
    <row r="7" spans="1:13" ht="12.75" customHeight="1">
      <c r="A7" s="17"/>
      <c r="B7" s="3" t="s">
        <v>98</v>
      </c>
      <c r="C7" s="3">
        <v>0</v>
      </c>
      <c r="D7" s="3">
        <v>10</v>
      </c>
      <c r="E7" s="3">
        <v>0</v>
      </c>
      <c r="F7" s="3">
        <v>1</v>
      </c>
      <c r="G7" s="3">
        <v>0</v>
      </c>
      <c r="H7" s="12">
        <f>C7+D7+E7+F7+G7</f>
        <v>11</v>
      </c>
      <c r="I7" s="39">
        <f>H7*$N$6</f>
        <v>0.000636574074074074</v>
      </c>
      <c r="J7" s="5">
        <v>0.00042824074074074075</v>
      </c>
      <c r="K7" s="5">
        <f>J7+I7</f>
        <v>0.0010648148148148149</v>
      </c>
      <c r="L7" s="19"/>
      <c r="M7" s="17"/>
    </row>
    <row r="8" spans="1:13" ht="12.75" customHeight="1" thickBot="1">
      <c r="A8" s="48"/>
      <c r="B8" s="57" t="s">
        <v>68</v>
      </c>
      <c r="C8" s="57">
        <v>0</v>
      </c>
      <c r="D8" s="57">
        <v>0</v>
      </c>
      <c r="E8" s="57">
        <v>2</v>
      </c>
      <c r="F8" s="57">
        <v>6</v>
      </c>
      <c r="G8" s="57">
        <v>5</v>
      </c>
      <c r="H8" s="50">
        <f>C8+D8+E8+F8+G8</f>
        <v>13</v>
      </c>
      <c r="I8" s="51">
        <f>H8*$N$6</f>
        <v>0.0007523148148148147</v>
      </c>
      <c r="J8" s="58">
        <v>0.0004166666666666667</v>
      </c>
      <c r="K8" s="52">
        <f>J8+I8</f>
        <v>0.0011689814814814813</v>
      </c>
      <c r="L8" s="48"/>
      <c r="M8" s="48"/>
    </row>
    <row r="9" spans="1:13" ht="12.75" customHeight="1">
      <c r="A9" s="17" t="s">
        <v>28</v>
      </c>
      <c r="B9" s="44" t="s">
        <v>80</v>
      </c>
      <c r="C9" s="85">
        <v>0</v>
      </c>
      <c r="D9" s="44">
        <v>10</v>
      </c>
      <c r="E9" s="44">
        <v>2</v>
      </c>
      <c r="F9" s="44">
        <v>6</v>
      </c>
      <c r="G9" s="44">
        <v>1</v>
      </c>
      <c r="H9" s="45">
        <f>C9+D9+E9+F9+G9</f>
        <v>19</v>
      </c>
      <c r="I9" s="46">
        <f>H9*$N$6</f>
        <v>0.0010995370370370369</v>
      </c>
      <c r="J9" s="47">
        <v>0.0005208333333333333</v>
      </c>
      <c r="K9" s="47">
        <f>J9+I9</f>
        <v>0.00162037037037037</v>
      </c>
      <c r="L9" s="87">
        <f>K9+K10+K11</f>
        <v>0.0034837962962962956</v>
      </c>
      <c r="M9" s="17" t="s">
        <v>134</v>
      </c>
    </row>
    <row r="10" spans="1:13" ht="12.75" customHeight="1">
      <c r="A10" s="17"/>
      <c r="B10" s="3" t="s">
        <v>82</v>
      </c>
      <c r="C10" s="3">
        <v>0</v>
      </c>
      <c r="D10" s="3">
        <v>5</v>
      </c>
      <c r="E10" s="3">
        <v>0</v>
      </c>
      <c r="F10" s="3">
        <v>0</v>
      </c>
      <c r="G10" s="3">
        <v>1</v>
      </c>
      <c r="H10" s="12">
        <f>C10+D10+E10+F10+G10</f>
        <v>6</v>
      </c>
      <c r="I10" s="39">
        <f>H10*$N$6</f>
        <v>0.0003472222222222222</v>
      </c>
      <c r="J10" s="5">
        <v>0.0004166666666666667</v>
      </c>
      <c r="K10" s="5">
        <f>J10+I10</f>
        <v>0.0007638888888888888</v>
      </c>
      <c r="L10" s="19"/>
      <c r="M10" s="17"/>
    </row>
    <row r="11" spans="1:15" ht="12.75" customHeight="1" thickBot="1">
      <c r="A11" s="48"/>
      <c r="B11" s="49" t="s">
        <v>88</v>
      </c>
      <c r="C11" s="49">
        <v>0</v>
      </c>
      <c r="D11" s="49">
        <v>5</v>
      </c>
      <c r="E11" s="49">
        <v>0</v>
      </c>
      <c r="F11" s="49">
        <v>1</v>
      </c>
      <c r="G11" s="49">
        <v>5</v>
      </c>
      <c r="H11" s="50">
        <f>C11+D11+E11+F11+G11</f>
        <v>11</v>
      </c>
      <c r="I11" s="51">
        <f>H11*$N$6</f>
        <v>0.000636574074074074</v>
      </c>
      <c r="J11" s="52">
        <v>0.0004629629629629629</v>
      </c>
      <c r="K11" s="52">
        <f>J11+I11</f>
        <v>0.0010995370370370369</v>
      </c>
      <c r="L11" s="56"/>
      <c r="M11" s="48"/>
      <c r="O11" s="14" t="s">
        <v>39</v>
      </c>
    </row>
    <row r="12" spans="1:13" ht="12.75" customHeight="1">
      <c r="A12" s="17" t="s">
        <v>30</v>
      </c>
      <c r="B12" s="16" t="s">
        <v>50</v>
      </c>
      <c r="C12" s="44">
        <v>0</v>
      </c>
      <c r="D12" s="44">
        <v>5</v>
      </c>
      <c r="E12" s="44">
        <v>10</v>
      </c>
      <c r="F12" s="44">
        <v>2</v>
      </c>
      <c r="G12" s="44">
        <v>0</v>
      </c>
      <c r="H12" s="45">
        <f>C12+D12+E12+F12+G12</f>
        <v>17</v>
      </c>
      <c r="I12" s="46">
        <f>H12*$N$6</f>
        <v>0.0009837962962962962</v>
      </c>
      <c r="J12" s="47">
        <v>0.0005439814814814814</v>
      </c>
      <c r="K12" s="47">
        <f>J12+I12</f>
        <v>0.0015277777777777776</v>
      </c>
      <c r="L12" s="19">
        <f>K12+K13+K14</f>
        <v>0.003541666666666666</v>
      </c>
      <c r="M12" s="17" t="s">
        <v>135</v>
      </c>
    </row>
    <row r="13" spans="1:13" ht="12.75" customHeight="1">
      <c r="A13" s="17"/>
      <c r="B13" s="16" t="s">
        <v>90</v>
      </c>
      <c r="C13" s="15">
        <v>0</v>
      </c>
      <c r="D13" s="3">
        <v>5</v>
      </c>
      <c r="E13" s="3">
        <v>1</v>
      </c>
      <c r="F13" s="3">
        <v>5</v>
      </c>
      <c r="G13" s="3">
        <v>1</v>
      </c>
      <c r="H13" s="12">
        <f>C13+D13+E13+F13+G13</f>
        <v>12</v>
      </c>
      <c r="I13" s="39">
        <f>H13*$N$6</f>
        <v>0.0006944444444444444</v>
      </c>
      <c r="J13" s="5">
        <v>0.0004166666666666667</v>
      </c>
      <c r="K13" s="5">
        <f>J13+I13</f>
        <v>0.0011111111111111111</v>
      </c>
      <c r="L13" s="19"/>
      <c r="M13" s="17"/>
    </row>
    <row r="14" spans="1:13" ht="12.75" customHeight="1" thickBot="1">
      <c r="A14" s="48"/>
      <c r="B14" s="49" t="s">
        <v>22</v>
      </c>
      <c r="C14" s="59">
        <v>0</v>
      </c>
      <c r="D14" s="49">
        <v>5</v>
      </c>
      <c r="E14" s="49">
        <v>0</v>
      </c>
      <c r="F14" s="49">
        <v>1</v>
      </c>
      <c r="G14" s="49">
        <v>1</v>
      </c>
      <c r="H14" s="50">
        <f>C14+D14+E14+F14+G14</f>
        <v>7</v>
      </c>
      <c r="I14" s="51">
        <f>H14*$N$6</f>
        <v>0.0004050925925925926</v>
      </c>
      <c r="J14" s="52">
        <v>0.0004976851851851852</v>
      </c>
      <c r="K14" s="52">
        <f>J14+I14</f>
        <v>0.0009027777777777777</v>
      </c>
      <c r="L14" s="48"/>
      <c r="M14" s="48"/>
    </row>
    <row r="15" spans="1:13" ht="12.75" customHeight="1">
      <c r="A15" s="62" t="s">
        <v>10</v>
      </c>
      <c r="B15" s="3" t="s">
        <v>15</v>
      </c>
      <c r="C15" s="15">
        <v>0</v>
      </c>
      <c r="D15" s="3">
        <v>0</v>
      </c>
      <c r="E15" s="3">
        <v>0</v>
      </c>
      <c r="F15" s="3">
        <v>0</v>
      </c>
      <c r="G15" s="3">
        <v>5</v>
      </c>
      <c r="H15" s="12">
        <f>C15+D15+E15+F15+G15</f>
        <v>5</v>
      </c>
      <c r="I15" s="39">
        <f>H15*$N$6</f>
        <v>0.00028935185185185184</v>
      </c>
      <c r="J15" s="5">
        <v>0.00037037037037037035</v>
      </c>
      <c r="K15" s="5">
        <f>J15+I15</f>
        <v>0.0006597222222222221</v>
      </c>
      <c r="L15" s="18">
        <f>K15+K16+K17</f>
        <v>0.0036458333333333325</v>
      </c>
      <c r="M15" s="20">
        <v>4</v>
      </c>
    </row>
    <row r="16" spans="1:13" ht="12.75" customHeight="1">
      <c r="A16" s="17"/>
      <c r="B16" s="3" t="s">
        <v>42</v>
      </c>
      <c r="C16" s="15">
        <v>0</v>
      </c>
      <c r="D16" s="3">
        <v>5</v>
      </c>
      <c r="E16" s="3">
        <v>1</v>
      </c>
      <c r="F16" s="3">
        <v>6</v>
      </c>
      <c r="G16" s="3">
        <v>1</v>
      </c>
      <c r="H16" s="12">
        <f>C16+D16+E16+F16+G16</f>
        <v>13</v>
      </c>
      <c r="I16" s="39">
        <f>H16*$N$6</f>
        <v>0.0007523148148148147</v>
      </c>
      <c r="J16" s="5">
        <v>0.0004629629629629629</v>
      </c>
      <c r="K16" s="5">
        <f>J16+I16</f>
        <v>0.0012152777777777776</v>
      </c>
      <c r="L16" s="19"/>
      <c r="M16" s="17"/>
    </row>
    <row r="17" spans="1:13" ht="12.75" customHeight="1" thickBot="1">
      <c r="A17" s="48"/>
      <c r="B17" s="63" t="s">
        <v>20</v>
      </c>
      <c r="C17" s="59">
        <v>0</v>
      </c>
      <c r="D17" s="49">
        <v>5</v>
      </c>
      <c r="E17" s="49">
        <v>10</v>
      </c>
      <c r="F17" s="49">
        <v>1</v>
      </c>
      <c r="G17" s="49">
        <v>5</v>
      </c>
      <c r="H17" s="50">
        <f>C17+D17+E17+F17+G17</f>
        <v>21</v>
      </c>
      <c r="I17" s="51">
        <f>H17*$N$6</f>
        <v>0.0012152777777777776</v>
      </c>
      <c r="J17" s="52">
        <v>0.0005555555555555556</v>
      </c>
      <c r="K17" s="52">
        <f>J17+I17</f>
        <v>0.001770833333333333</v>
      </c>
      <c r="L17" s="56"/>
      <c r="M17" s="48"/>
    </row>
    <row r="18" spans="1:13" ht="12.75" customHeight="1">
      <c r="A18" s="17" t="s">
        <v>16</v>
      </c>
      <c r="B18" s="44" t="s">
        <v>51</v>
      </c>
      <c r="C18" s="44">
        <v>0</v>
      </c>
      <c r="D18" s="44">
        <v>5</v>
      </c>
      <c r="E18" s="44">
        <v>2</v>
      </c>
      <c r="F18" s="44">
        <v>2</v>
      </c>
      <c r="G18" s="44">
        <v>0</v>
      </c>
      <c r="H18" s="45">
        <f>C18+D18+E18+F18+G18</f>
        <v>9</v>
      </c>
      <c r="I18" s="46">
        <f>H18*$N$6</f>
        <v>0.0005208333333333333</v>
      </c>
      <c r="J18" s="47">
        <v>0.0005555555555555556</v>
      </c>
      <c r="K18" s="47">
        <f>J18+I18</f>
        <v>0.0010763888888888889</v>
      </c>
      <c r="L18" s="19">
        <f>K18+K19+K20</f>
        <v>0.003657407407407407</v>
      </c>
      <c r="M18" s="17">
        <v>5</v>
      </c>
    </row>
    <row r="19" spans="1:13" ht="12.75" customHeight="1">
      <c r="A19" s="17"/>
      <c r="B19" s="3" t="s">
        <v>12</v>
      </c>
      <c r="C19" s="3">
        <v>0</v>
      </c>
      <c r="D19" s="3">
        <v>10</v>
      </c>
      <c r="E19" s="3">
        <v>0</v>
      </c>
      <c r="F19" s="3">
        <v>1</v>
      </c>
      <c r="G19" s="3">
        <v>0</v>
      </c>
      <c r="H19" s="12">
        <f>C19+D19+E19+F19+G19</f>
        <v>11</v>
      </c>
      <c r="I19" s="39">
        <f>H19*$N$6</f>
        <v>0.000636574074074074</v>
      </c>
      <c r="J19" s="5">
        <v>0.00048611111111111104</v>
      </c>
      <c r="K19" s="5">
        <f>J19+I19</f>
        <v>0.0011226851851851851</v>
      </c>
      <c r="L19" s="17"/>
      <c r="M19" s="17"/>
    </row>
    <row r="20" spans="1:13" ht="12.75" customHeight="1" thickBot="1">
      <c r="A20" s="48"/>
      <c r="B20" s="49" t="s">
        <v>11</v>
      </c>
      <c r="C20" s="49">
        <v>0</v>
      </c>
      <c r="D20" s="49">
        <v>5</v>
      </c>
      <c r="E20" s="49">
        <v>10</v>
      </c>
      <c r="F20" s="49">
        <v>2</v>
      </c>
      <c r="G20" s="49">
        <v>1</v>
      </c>
      <c r="H20" s="50">
        <f>C20+D20+E20+F20+G20</f>
        <v>18</v>
      </c>
      <c r="I20" s="51">
        <f>H20*$N$6</f>
        <v>0.0010416666666666667</v>
      </c>
      <c r="J20" s="52">
        <v>0.0004166666666666667</v>
      </c>
      <c r="K20" s="52">
        <f>J20+I20</f>
        <v>0.0014583333333333334</v>
      </c>
      <c r="L20" s="48"/>
      <c r="M20" s="48"/>
    </row>
    <row r="21" spans="1:13" ht="12.75" customHeight="1">
      <c r="A21" s="17" t="s">
        <v>29</v>
      </c>
      <c r="B21" s="53" t="s">
        <v>43</v>
      </c>
      <c r="C21" s="53">
        <v>0</v>
      </c>
      <c r="D21" s="53">
        <v>10</v>
      </c>
      <c r="E21" s="53">
        <v>0</v>
      </c>
      <c r="F21" s="53">
        <v>0</v>
      </c>
      <c r="G21" s="53">
        <v>5</v>
      </c>
      <c r="H21" s="45">
        <f>C21+D21+E21+F21+G21</f>
        <v>15</v>
      </c>
      <c r="I21" s="46">
        <f>H21*$N$6</f>
        <v>0.0008680555555555555</v>
      </c>
      <c r="J21" s="54">
        <v>0.0004629629629629629</v>
      </c>
      <c r="K21" s="47">
        <f>J21+I21</f>
        <v>0.0013310185185185185</v>
      </c>
      <c r="L21" s="19">
        <f>K21+K22+K23</f>
        <v>0.0037152777777777774</v>
      </c>
      <c r="M21" s="17">
        <v>6</v>
      </c>
    </row>
    <row r="22" spans="1:13" ht="12.75" customHeight="1">
      <c r="A22" s="17"/>
      <c r="B22" s="11" t="s">
        <v>87</v>
      </c>
      <c r="C22" s="11">
        <v>0</v>
      </c>
      <c r="D22" s="11">
        <v>5</v>
      </c>
      <c r="E22" s="11">
        <v>0</v>
      </c>
      <c r="F22" s="11">
        <v>10</v>
      </c>
      <c r="G22" s="11">
        <v>0</v>
      </c>
      <c r="H22" s="12">
        <f>C22+D22+E22+F22+G22</f>
        <v>15</v>
      </c>
      <c r="I22" s="39">
        <f>H22*$N$6</f>
        <v>0.0008680555555555555</v>
      </c>
      <c r="J22" s="13">
        <v>0.0003356481481481481</v>
      </c>
      <c r="K22" s="5">
        <f>J22+I22</f>
        <v>0.0012037037037037036</v>
      </c>
      <c r="L22" s="19"/>
      <c r="M22" s="17"/>
    </row>
    <row r="23" spans="1:13" ht="12.75" customHeight="1" thickBot="1">
      <c r="A23" s="48"/>
      <c r="B23" s="49" t="s">
        <v>76</v>
      </c>
      <c r="C23" s="49">
        <v>0</v>
      </c>
      <c r="D23" s="49">
        <v>5</v>
      </c>
      <c r="E23" s="49">
        <v>6</v>
      </c>
      <c r="F23" s="49">
        <v>0</v>
      </c>
      <c r="G23" s="49">
        <v>0</v>
      </c>
      <c r="H23" s="50">
        <f>C23+D23+E23+F23+G23</f>
        <v>11</v>
      </c>
      <c r="I23" s="51">
        <f>H23*$N$6</f>
        <v>0.000636574074074074</v>
      </c>
      <c r="J23" s="52">
        <v>0.0005439814814814814</v>
      </c>
      <c r="K23" s="52">
        <f>J23+I23</f>
        <v>0.0011805555555555554</v>
      </c>
      <c r="L23" s="48"/>
      <c r="M23" s="48"/>
    </row>
    <row r="24" spans="1:13" ht="12.75" customHeight="1">
      <c r="A24" s="17" t="s">
        <v>34</v>
      </c>
      <c r="B24" s="44" t="s">
        <v>61</v>
      </c>
      <c r="C24" s="44">
        <v>0</v>
      </c>
      <c r="D24" s="44">
        <v>0</v>
      </c>
      <c r="E24" s="44">
        <v>0</v>
      </c>
      <c r="F24" s="44">
        <v>1</v>
      </c>
      <c r="G24" s="44">
        <v>1</v>
      </c>
      <c r="H24" s="45">
        <f>C24+D24+E24+F24+G24</f>
        <v>2</v>
      </c>
      <c r="I24" s="46">
        <f>H24*$N$6</f>
        <v>0.00011574074074074073</v>
      </c>
      <c r="J24" s="47">
        <v>0.0004513888888888889</v>
      </c>
      <c r="K24" s="47">
        <f>J24+I24</f>
        <v>0.0005671296296296297</v>
      </c>
      <c r="L24" s="19">
        <f>K24+K25+K26</f>
        <v>0.0037615740740740743</v>
      </c>
      <c r="M24" s="17">
        <v>7</v>
      </c>
    </row>
    <row r="25" spans="1:13" ht="12.75" customHeight="1">
      <c r="A25" s="17"/>
      <c r="B25" s="3" t="s">
        <v>73</v>
      </c>
      <c r="C25" s="3">
        <v>0</v>
      </c>
      <c r="D25" s="3">
        <v>5</v>
      </c>
      <c r="E25" s="3">
        <v>3</v>
      </c>
      <c r="F25" s="3">
        <v>3</v>
      </c>
      <c r="G25" s="3">
        <v>5</v>
      </c>
      <c r="H25" s="12">
        <f>C25+D25+E25+F25+G25</f>
        <v>16</v>
      </c>
      <c r="I25" s="39">
        <f>H25*$N$6</f>
        <v>0.0009259259259259259</v>
      </c>
      <c r="J25" s="5">
        <v>0.00042824074074074075</v>
      </c>
      <c r="K25" s="5">
        <f>J25+I25</f>
        <v>0.0013541666666666667</v>
      </c>
      <c r="L25" s="17"/>
      <c r="M25" s="17"/>
    </row>
    <row r="26" spans="1:13" ht="12.75" customHeight="1" thickBot="1">
      <c r="A26" s="48"/>
      <c r="B26" s="49" t="s">
        <v>92</v>
      </c>
      <c r="C26" s="49">
        <v>0</v>
      </c>
      <c r="D26" s="49">
        <v>10</v>
      </c>
      <c r="E26" s="49">
        <v>3</v>
      </c>
      <c r="F26" s="49">
        <v>10</v>
      </c>
      <c r="G26" s="49">
        <v>0</v>
      </c>
      <c r="H26" s="50">
        <f>C26+D26+E26+F26+G26</f>
        <v>23</v>
      </c>
      <c r="I26" s="51">
        <f>H26*$N$6</f>
        <v>0.0013310185185185185</v>
      </c>
      <c r="J26" s="52">
        <v>0.0005092592592592592</v>
      </c>
      <c r="K26" s="52">
        <f>J26+I26</f>
        <v>0.0018402777777777777</v>
      </c>
      <c r="L26" s="48"/>
      <c r="M26" s="48"/>
    </row>
    <row r="27" spans="1:13" ht="12.75" customHeight="1">
      <c r="A27" s="21" t="s">
        <v>27</v>
      </c>
      <c r="B27" s="53" t="s">
        <v>57</v>
      </c>
      <c r="C27" s="53">
        <v>0</v>
      </c>
      <c r="D27" s="53">
        <v>0</v>
      </c>
      <c r="E27" s="53">
        <v>4</v>
      </c>
      <c r="F27" s="53">
        <v>3</v>
      </c>
      <c r="G27" s="53">
        <v>0</v>
      </c>
      <c r="H27" s="45">
        <f>C27+D27+E27+F27+G27</f>
        <v>7</v>
      </c>
      <c r="I27" s="46">
        <f>H27*$N$6</f>
        <v>0.0004050925925925926</v>
      </c>
      <c r="J27" s="54">
        <v>0.0004166666666666667</v>
      </c>
      <c r="K27" s="47">
        <f>J27+I27</f>
        <v>0.0008217592592592593</v>
      </c>
      <c r="L27" s="87">
        <f>K27+K28+K29</f>
        <v>0.0043287037037037035</v>
      </c>
      <c r="M27" s="17">
        <v>8</v>
      </c>
    </row>
    <row r="28" spans="1:13" ht="12.75" customHeight="1">
      <c r="A28" s="21"/>
      <c r="B28" s="11" t="s">
        <v>96</v>
      </c>
      <c r="C28" s="11">
        <v>0</v>
      </c>
      <c r="D28" s="11">
        <v>5</v>
      </c>
      <c r="E28" s="11">
        <v>8</v>
      </c>
      <c r="F28" s="11">
        <v>3</v>
      </c>
      <c r="G28" s="11">
        <v>1</v>
      </c>
      <c r="H28" s="12">
        <f>C28+D28+E28+F28+G28</f>
        <v>17</v>
      </c>
      <c r="I28" s="39">
        <f>H28*$N$6</f>
        <v>0.0009837962962962962</v>
      </c>
      <c r="J28" s="13">
        <v>0.0004050925925925926</v>
      </c>
      <c r="K28" s="5">
        <f>J28+I28</f>
        <v>0.0013888888888888887</v>
      </c>
      <c r="L28" s="19"/>
      <c r="M28" s="17"/>
    </row>
    <row r="29" spans="1:13" ht="12.75" customHeight="1" thickBot="1">
      <c r="A29" s="55"/>
      <c r="B29" s="49" t="s">
        <v>75</v>
      </c>
      <c r="C29" s="49">
        <v>0</v>
      </c>
      <c r="D29" s="49">
        <v>5</v>
      </c>
      <c r="E29" s="49">
        <v>8</v>
      </c>
      <c r="F29" s="49">
        <v>10</v>
      </c>
      <c r="G29" s="49">
        <v>5</v>
      </c>
      <c r="H29" s="50">
        <f>C29+D29+E29+F29+G29</f>
        <v>28</v>
      </c>
      <c r="I29" s="51">
        <f>H29*$N$6</f>
        <v>0.0016203703703703703</v>
      </c>
      <c r="J29" s="52">
        <v>0.0004976851851851852</v>
      </c>
      <c r="K29" s="52">
        <f>J29+I29</f>
        <v>0.0021180555555555553</v>
      </c>
      <c r="L29" s="56"/>
      <c r="M29" s="48"/>
    </row>
    <row r="30" spans="1:13" ht="12.75" customHeight="1">
      <c r="A30" s="17" t="s">
        <v>32</v>
      </c>
      <c r="B30" s="44" t="s">
        <v>48</v>
      </c>
      <c r="C30" s="44">
        <v>0</v>
      </c>
      <c r="D30" s="44">
        <v>5</v>
      </c>
      <c r="E30" s="44">
        <v>10</v>
      </c>
      <c r="F30" s="44">
        <v>0</v>
      </c>
      <c r="G30" s="44">
        <v>1</v>
      </c>
      <c r="H30" s="45">
        <f>C30+D30+E30+F30+G30</f>
        <v>16</v>
      </c>
      <c r="I30" s="46">
        <f>H30*$N$6</f>
        <v>0.0009259259259259259</v>
      </c>
      <c r="J30" s="47">
        <v>0.0004629629629629629</v>
      </c>
      <c r="K30" s="47">
        <f>J30+I30</f>
        <v>0.0013888888888888887</v>
      </c>
      <c r="L30" s="87">
        <f>K30+K31+K32</f>
        <v>0.004421296296296296</v>
      </c>
      <c r="M30" s="17">
        <v>9</v>
      </c>
    </row>
    <row r="31" spans="1:13" ht="12.75" customHeight="1">
      <c r="A31" s="17"/>
      <c r="B31" s="3" t="s">
        <v>67</v>
      </c>
      <c r="C31" s="3">
        <v>0</v>
      </c>
      <c r="D31" s="3">
        <v>5</v>
      </c>
      <c r="E31" s="3">
        <v>5</v>
      </c>
      <c r="F31" s="3">
        <v>1</v>
      </c>
      <c r="G31" s="3">
        <v>5</v>
      </c>
      <c r="H31" s="12">
        <f>C31+D31+E31+F31+G31</f>
        <v>16</v>
      </c>
      <c r="I31" s="39">
        <f>H31*$N$6</f>
        <v>0.0009259259259259259</v>
      </c>
      <c r="J31" s="5">
        <v>0.0005555555555555556</v>
      </c>
      <c r="K31" s="5">
        <f>J31+I31</f>
        <v>0.0014814814814814814</v>
      </c>
      <c r="L31" s="19"/>
      <c r="M31" s="17"/>
    </row>
    <row r="32" spans="1:13" ht="12.75" customHeight="1" thickBot="1">
      <c r="A32" s="48"/>
      <c r="B32" s="49" t="s">
        <v>71</v>
      </c>
      <c r="C32" s="49">
        <v>0</v>
      </c>
      <c r="D32" s="49">
        <v>10</v>
      </c>
      <c r="E32" s="49">
        <v>4</v>
      </c>
      <c r="F32" s="49">
        <v>0</v>
      </c>
      <c r="G32" s="49">
        <v>5</v>
      </c>
      <c r="H32" s="50">
        <f>C32+D32+E32+F32+G32</f>
        <v>19</v>
      </c>
      <c r="I32" s="51">
        <f>H32*$N$6</f>
        <v>0.0010995370370370369</v>
      </c>
      <c r="J32" s="52">
        <v>0.0004513888888888889</v>
      </c>
      <c r="K32" s="52">
        <f>J32+I32</f>
        <v>0.0015509259259259259</v>
      </c>
      <c r="L32" s="56"/>
      <c r="M32" s="48"/>
    </row>
    <row r="33" spans="1:13" ht="12.75" customHeight="1">
      <c r="A33" s="17" t="s">
        <v>33</v>
      </c>
      <c r="B33" s="44" t="s">
        <v>46</v>
      </c>
      <c r="C33" s="44">
        <v>0</v>
      </c>
      <c r="D33" s="44">
        <v>5</v>
      </c>
      <c r="E33" s="44">
        <v>7</v>
      </c>
      <c r="F33" s="44">
        <v>1</v>
      </c>
      <c r="G33" s="44">
        <v>0</v>
      </c>
      <c r="H33" s="45">
        <f>C33+D33+E33+F33+G33</f>
        <v>13</v>
      </c>
      <c r="I33" s="46">
        <f>H33*$N$6</f>
        <v>0.0007523148148148147</v>
      </c>
      <c r="J33" s="47">
        <v>0.0005555555555555556</v>
      </c>
      <c r="K33" s="47">
        <f>J33+I33</f>
        <v>0.0013078703703703703</v>
      </c>
      <c r="L33" s="19">
        <f>K33+K34+K35</f>
        <v>0.004502314814814815</v>
      </c>
      <c r="M33" s="17">
        <v>10</v>
      </c>
    </row>
    <row r="34" spans="1:13" ht="12.75" customHeight="1">
      <c r="A34" s="17"/>
      <c r="B34" s="11" t="s">
        <v>84</v>
      </c>
      <c r="C34" s="11">
        <v>0</v>
      </c>
      <c r="D34" s="11">
        <v>5</v>
      </c>
      <c r="E34" s="11">
        <v>7</v>
      </c>
      <c r="F34" s="11">
        <v>4</v>
      </c>
      <c r="G34" s="11">
        <v>5</v>
      </c>
      <c r="H34" s="12">
        <f>C34+D34+E34+F34+G34</f>
        <v>21</v>
      </c>
      <c r="I34" s="39">
        <f>H34*$N$6</f>
        <v>0.0012152777777777776</v>
      </c>
      <c r="J34" s="13">
        <v>0.0004629629629629629</v>
      </c>
      <c r="K34" s="5">
        <f>J34+I34</f>
        <v>0.0016782407407407406</v>
      </c>
      <c r="L34" s="17"/>
      <c r="M34" s="17"/>
    </row>
    <row r="35" spans="1:13" ht="12.75" customHeight="1" thickBot="1">
      <c r="A35" s="48"/>
      <c r="B35" s="49" t="s">
        <v>91</v>
      </c>
      <c r="C35" s="49">
        <v>0</v>
      </c>
      <c r="D35" s="49">
        <v>0</v>
      </c>
      <c r="E35" s="49">
        <v>10</v>
      </c>
      <c r="F35" s="49">
        <v>4</v>
      </c>
      <c r="G35" s="49">
        <v>5</v>
      </c>
      <c r="H35" s="50">
        <f>C35+D35+E35+F35+G35</f>
        <v>19</v>
      </c>
      <c r="I35" s="51">
        <f>H35*$N$6</f>
        <v>0.0010995370370370369</v>
      </c>
      <c r="J35" s="52">
        <v>0.0004166666666666667</v>
      </c>
      <c r="K35" s="52">
        <f>J35+I35</f>
        <v>0.0015162037037037036</v>
      </c>
      <c r="L35" s="48"/>
      <c r="M35" s="48"/>
    </row>
    <row r="36" spans="1:13" ht="12.75" customHeight="1">
      <c r="A36" s="21" t="s">
        <v>121</v>
      </c>
      <c r="B36" s="11" t="s">
        <v>95</v>
      </c>
      <c r="C36" s="11">
        <v>0</v>
      </c>
      <c r="D36" s="11">
        <v>5</v>
      </c>
      <c r="E36" s="11">
        <v>5</v>
      </c>
      <c r="F36" s="11">
        <v>0</v>
      </c>
      <c r="G36" s="11">
        <v>5</v>
      </c>
      <c r="H36" s="12">
        <f>C36+D36+E36+F36+G36</f>
        <v>15</v>
      </c>
      <c r="I36" s="39">
        <f>H36*$N$6</f>
        <v>0.0008680555555555555</v>
      </c>
      <c r="J36" s="13">
        <v>0.0004513888888888889</v>
      </c>
      <c r="K36" s="5">
        <f>J36+I36</f>
        <v>0.0013194444444444445</v>
      </c>
      <c r="L36" s="19">
        <f>K36+K37+K38</f>
        <v>0.00457175925925926</v>
      </c>
      <c r="M36" s="17">
        <v>11</v>
      </c>
    </row>
    <row r="37" spans="1:13" ht="12.75" customHeight="1">
      <c r="A37" s="21"/>
      <c r="B37" s="3" t="s">
        <v>56</v>
      </c>
      <c r="C37" s="3">
        <v>0</v>
      </c>
      <c r="D37" s="3">
        <v>10</v>
      </c>
      <c r="E37" s="3">
        <v>5</v>
      </c>
      <c r="F37" s="3">
        <v>10</v>
      </c>
      <c r="G37" s="3">
        <v>0</v>
      </c>
      <c r="H37" s="12">
        <f>C37+D37+E37+F37+G37</f>
        <v>25</v>
      </c>
      <c r="I37" s="39">
        <f>H37*$N$6</f>
        <v>0.0014467592592592592</v>
      </c>
      <c r="J37" s="5">
        <v>0.000636574074074074</v>
      </c>
      <c r="K37" s="5">
        <f>J37+I37</f>
        <v>0.0020833333333333333</v>
      </c>
      <c r="L37" s="19"/>
      <c r="M37" s="17"/>
    </row>
    <row r="38" spans="1:13" ht="12.75" customHeight="1" thickBot="1">
      <c r="A38" s="55"/>
      <c r="B38" s="49" t="s">
        <v>64</v>
      </c>
      <c r="C38" s="49">
        <v>0</v>
      </c>
      <c r="D38" s="49">
        <v>5</v>
      </c>
      <c r="E38" s="49">
        <v>5</v>
      </c>
      <c r="F38" s="49">
        <v>1</v>
      </c>
      <c r="G38" s="49">
        <v>0</v>
      </c>
      <c r="H38" s="50">
        <f>C38+D38+E38+F38+G38</f>
        <v>11</v>
      </c>
      <c r="I38" s="51">
        <f>H38*$N$6</f>
        <v>0.000636574074074074</v>
      </c>
      <c r="J38" s="52">
        <v>0.0005324074074074074</v>
      </c>
      <c r="K38" s="52">
        <f>J38+I38</f>
        <v>0.0011689814814814813</v>
      </c>
      <c r="L38" s="56"/>
      <c r="M38" s="48"/>
    </row>
    <row r="39" spans="1:13" ht="12.75" customHeight="1">
      <c r="A39" s="17" t="s">
        <v>19</v>
      </c>
      <c r="B39" s="53" t="s">
        <v>53</v>
      </c>
      <c r="C39" s="53">
        <v>0</v>
      </c>
      <c r="D39" s="53">
        <v>5</v>
      </c>
      <c r="E39" s="53">
        <v>7</v>
      </c>
      <c r="F39" s="53">
        <v>3</v>
      </c>
      <c r="G39" s="53">
        <v>0</v>
      </c>
      <c r="H39" s="45">
        <f>C39+D39+E39+F39+G39</f>
        <v>15</v>
      </c>
      <c r="I39" s="46">
        <f>H39*$N$6</f>
        <v>0.0008680555555555555</v>
      </c>
      <c r="J39" s="54">
        <v>0.0004976851851851852</v>
      </c>
      <c r="K39" s="47">
        <f>J39+I39</f>
        <v>0.0013657407407407407</v>
      </c>
      <c r="L39" s="19">
        <f>K39+K40+K41</f>
        <v>0.004791666666666666</v>
      </c>
      <c r="M39" s="17">
        <v>12</v>
      </c>
    </row>
    <row r="40" spans="1:13" ht="12.75" customHeight="1">
      <c r="A40" s="17"/>
      <c r="B40" s="11" t="s">
        <v>99</v>
      </c>
      <c r="C40" s="11">
        <v>0</v>
      </c>
      <c r="D40" s="11">
        <v>10</v>
      </c>
      <c r="E40" s="11">
        <v>4</v>
      </c>
      <c r="F40" s="11">
        <v>10</v>
      </c>
      <c r="G40" s="11">
        <v>5</v>
      </c>
      <c r="H40" s="12">
        <f>C40+D40+E40+F40+G40</f>
        <v>29</v>
      </c>
      <c r="I40" s="39">
        <f>H40*$N$6</f>
        <v>0.0016782407407407406</v>
      </c>
      <c r="J40" s="13">
        <v>0.00048611111111111104</v>
      </c>
      <c r="K40" s="5">
        <f>J40+I40</f>
        <v>0.0021643518518518518</v>
      </c>
      <c r="L40" s="19"/>
      <c r="M40" s="17"/>
    </row>
    <row r="41" spans="1:13" ht="12.75" customHeight="1" thickBot="1">
      <c r="A41" s="48"/>
      <c r="B41" s="49" t="s">
        <v>21</v>
      </c>
      <c r="C41" s="49">
        <v>0</v>
      </c>
      <c r="D41" s="49">
        <v>0</v>
      </c>
      <c r="E41" s="49">
        <v>5</v>
      </c>
      <c r="F41" s="49">
        <v>3</v>
      </c>
      <c r="G41" s="49">
        <v>5</v>
      </c>
      <c r="H41" s="50">
        <f>C41+D41+E41+F41+G41</f>
        <v>13</v>
      </c>
      <c r="I41" s="51">
        <f>H41*$N$6</f>
        <v>0.0007523148148148147</v>
      </c>
      <c r="J41" s="52">
        <v>0.0005092592592592592</v>
      </c>
      <c r="K41" s="52">
        <f>J41+I41</f>
        <v>0.0012615740740740738</v>
      </c>
      <c r="L41" s="48"/>
      <c r="M41" s="48"/>
    </row>
    <row r="42" spans="1:13" ht="12.75" customHeight="1">
      <c r="A42" s="17" t="s">
        <v>35</v>
      </c>
      <c r="B42" s="44" t="s">
        <v>52</v>
      </c>
      <c r="C42" s="44">
        <v>0</v>
      </c>
      <c r="D42" s="44">
        <v>10</v>
      </c>
      <c r="E42" s="44">
        <v>6</v>
      </c>
      <c r="F42" s="44">
        <v>10</v>
      </c>
      <c r="G42" s="44">
        <v>0</v>
      </c>
      <c r="H42" s="45">
        <f>C42+D42+E42+F42+G42</f>
        <v>26</v>
      </c>
      <c r="I42" s="46">
        <f>H42*$N$6</f>
        <v>0.0015046296296296294</v>
      </c>
      <c r="J42" s="47">
        <v>0.0005555555555555556</v>
      </c>
      <c r="K42" s="47">
        <f>J42+I42</f>
        <v>0.002060185185185185</v>
      </c>
      <c r="L42" s="19">
        <f>K42+K43+K44</f>
        <v>0.004953703703703703</v>
      </c>
      <c r="M42" s="17">
        <v>13</v>
      </c>
    </row>
    <row r="43" spans="1:13" ht="12.75" customHeight="1">
      <c r="A43" s="17"/>
      <c r="B43" s="3" t="s">
        <v>93</v>
      </c>
      <c r="C43" s="3">
        <v>0</v>
      </c>
      <c r="D43" s="3">
        <v>5</v>
      </c>
      <c r="E43" s="3">
        <v>9</v>
      </c>
      <c r="F43" s="3">
        <v>1</v>
      </c>
      <c r="G43" s="3">
        <v>0</v>
      </c>
      <c r="H43" s="12">
        <f>C43+D43+E43+F43+G43</f>
        <v>15</v>
      </c>
      <c r="I43" s="39">
        <f>H43*$N$6</f>
        <v>0.0008680555555555555</v>
      </c>
      <c r="J43" s="5">
        <v>0.0004513888888888889</v>
      </c>
      <c r="K43" s="5">
        <f>J43+I43</f>
        <v>0.0013194444444444445</v>
      </c>
      <c r="L43" s="19"/>
      <c r="M43" s="17"/>
    </row>
    <row r="44" spans="1:13" ht="12.75" customHeight="1" thickBot="1">
      <c r="A44" s="48"/>
      <c r="B44" s="49" t="s">
        <v>62</v>
      </c>
      <c r="C44" s="49">
        <v>0</v>
      </c>
      <c r="D44" s="49">
        <v>10</v>
      </c>
      <c r="E44" s="49">
        <v>10</v>
      </c>
      <c r="F44" s="49">
        <v>0</v>
      </c>
      <c r="G44" s="49">
        <v>0</v>
      </c>
      <c r="H44" s="50">
        <f>C44+D44+E44+F44+G44</f>
        <v>20</v>
      </c>
      <c r="I44" s="51">
        <f>H44*$N$6</f>
        <v>0.0011574074074074073</v>
      </c>
      <c r="J44" s="52">
        <v>0.0004166666666666667</v>
      </c>
      <c r="K44" s="52">
        <f>J44+I44</f>
        <v>0.001574074074074074</v>
      </c>
      <c r="L44" s="48"/>
      <c r="M44" s="48"/>
    </row>
    <row r="45" spans="1:13" ht="12.75" customHeight="1">
      <c r="A45" s="21" t="s">
        <v>24</v>
      </c>
      <c r="B45" s="44" t="s">
        <v>45</v>
      </c>
      <c r="C45" s="44">
        <v>10</v>
      </c>
      <c r="D45" s="44">
        <v>0</v>
      </c>
      <c r="E45" s="44">
        <v>7</v>
      </c>
      <c r="F45" s="44">
        <v>8</v>
      </c>
      <c r="G45" s="44">
        <v>1</v>
      </c>
      <c r="H45" s="45">
        <f>C45+D45+E45+F45+G45</f>
        <v>26</v>
      </c>
      <c r="I45" s="46">
        <f>H45*$N$6</f>
        <v>0.0015046296296296294</v>
      </c>
      <c r="J45" s="47">
        <v>0.0004513888888888889</v>
      </c>
      <c r="K45" s="47">
        <f>J45+I45</f>
        <v>0.0019560185185185184</v>
      </c>
      <c r="L45" s="19">
        <f>K45+K46+K47</f>
        <v>0.00511574074074074</v>
      </c>
      <c r="M45" s="17">
        <v>14</v>
      </c>
    </row>
    <row r="46" spans="1:13" ht="12.75" customHeight="1">
      <c r="A46" s="21"/>
      <c r="B46" s="11" t="s">
        <v>66</v>
      </c>
      <c r="C46" s="11">
        <v>0</v>
      </c>
      <c r="D46" s="11">
        <v>5</v>
      </c>
      <c r="E46" s="11">
        <v>10</v>
      </c>
      <c r="F46" s="11">
        <v>1</v>
      </c>
      <c r="G46" s="11">
        <v>5</v>
      </c>
      <c r="H46" s="12">
        <f>C46+D46+E46+F46+G46</f>
        <v>21</v>
      </c>
      <c r="I46" s="39">
        <f>H46*$N$6</f>
        <v>0.0012152777777777776</v>
      </c>
      <c r="J46" s="13">
        <v>0.00047453703703703704</v>
      </c>
      <c r="K46" s="5">
        <f>J46+I46</f>
        <v>0.0016898148148148146</v>
      </c>
      <c r="L46" s="17"/>
      <c r="M46" s="17"/>
    </row>
    <row r="47" spans="1:13" ht="12.75" customHeight="1" thickBot="1">
      <c r="A47" s="55"/>
      <c r="B47" s="57" t="s">
        <v>83</v>
      </c>
      <c r="C47" s="57">
        <v>0</v>
      </c>
      <c r="D47" s="57">
        <v>5</v>
      </c>
      <c r="E47" s="57">
        <v>5</v>
      </c>
      <c r="F47" s="57">
        <v>5</v>
      </c>
      <c r="G47" s="57">
        <v>0</v>
      </c>
      <c r="H47" s="50">
        <f>C47+D47+E47+F47+G47</f>
        <v>15</v>
      </c>
      <c r="I47" s="51">
        <f>H47*$N$6</f>
        <v>0.0008680555555555555</v>
      </c>
      <c r="J47" s="58">
        <v>0.0006018518518518519</v>
      </c>
      <c r="K47" s="52">
        <f>J47+I47</f>
        <v>0.0014699074074074074</v>
      </c>
      <c r="L47" s="48"/>
      <c r="M47" s="48"/>
    </row>
    <row r="48" spans="1:13" ht="12.75" customHeight="1">
      <c r="A48" s="17" t="s">
        <v>37</v>
      </c>
      <c r="B48" s="44" t="s">
        <v>17</v>
      </c>
      <c r="C48" s="44">
        <v>0</v>
      </c>
      <c r="D48" s="44">
        <v>5</v>
      </c>
      <c r="E48" s="44">
        <v>7</v>
      </c>
      <c r="F48" s="44">
        <v>8</v>
      </c>
      <c r="G48" s="44">
        <v>0</v>
      </c>
      <c r="H48" s="45">
        <f>C48+D48+E48+F48+G48</f>
        <v>20</v>
      </c>
      <c r="I48" s="46">
        <f>H48*$N$6</f>
        <v>0.0011574074074074073</v>
      </c>
      <c r="J48" s="47">
        <v>0.0005324074074074074</v>
      </c>
      <c r="K48" s="47">
        <f>J48+I48</f>
        <v>0.0016898148148148148</v>
      </c>
      <c r="L48" s="19">
        <f>K48+K49+K50</f>
        <v>0.005300925925925926</v>
      </c>
      <c r="M48" s="17">
        <v>15</v>
      </c>
    </row>
    <row r="49" spans="1:13" ht="12.75" customHeight="1">
      <c r="A49" s="17"/>
      <c r="B49" s="3" t="s">
        <v>18</v>
      </c>
      <c r="C49" s="3">
        <v>0</v>
      </c>
      <c r="D49" s="3">
        <v>5</v>
      </c>
      <c r="E49" s="3">
        <v>9</v>
      </c>
      <c r="F49" s="3">
        <v>10</v>
      </c>
      <c r="G49" s="3">
        <v>0</v>
      </c>
      <c r="H49" s="12">
        <f>C49+D49+E49+F49+G49</f>
        <v>24</v>
      </c>
      <c r="I49" s="39">
        <f>H49*$N$6</f>
        <v>0.0013888888888888887</v>
      </c>
      <c r="J49" s="5">
        <v>0.00035879629629629635</v>
      </c>
      <c r="K49" s="5">
        <f>J49+I49</f>
        <v>0.001747685185185185</v>
      </c>
      <c r="L49" s="19"/>
      <c r="M49" s="17"/>
    </row>
    <row r="50" spans="1:13" ht="12.75" customHeight="1" thickBot="1">
      <c r="A50" s="48"/>
      <c r="B50" s="49" t="s">
        <v>79</v>
      </c>
      <c r="C50" s="49">
        <v>0</v>
      </c>
      <c r="D50" s="49">
        <v>5</v>
      </c>
      <c r="E50" s="49">
        <v>9</v>
      </c>
      <c r="F50" s="49">
        <v>8</v>
      </c>
      <c r="G50" s="49">
        <v>0</v>
      </c>
      <c r="H50" s="50">
        <f>C50+D50+E50+F50+G50</f>
        <v>22</v>
      </c>
      <c r="I50" s="51">
        <f>H50*$N$6</f>
        <v>0.001273148148148148</v>
      </c>
      <c r="J50" s="52">
        <v>0.0005902777777777778</v>
      </c>
      <c r="K50" s="52">
        <f>J50+I50</f>
        <v>0.001863425925925926</v>
      </c>
      <c r="L50" s="48"/>
      <c r="M50" s="48"/>
    </row>
    <row r="51" spans="1:13" ht="12.75" customHeight="1">
      <c r="A51" s="17" t="s">
        <v>36</v>
      </c>
      <c r="B51" s="44" t="s">
        <v>72</v>
      </c>
      <c r="C51" s="44">
        <v>0</v>
      </c>
      <c r="D51" s="44">
        <v>5</v>
      </c>
      <c r="E51" s="44">
        <v>10</v>
      </c>
      <c r="F51" s="44">
        <v>3</v>
      </c>
      <c r="G51" s="44">
        <v>0</v>
      </c>
      <c r="H51" s="45">
        <f>C51+D51+E51+F51+G51</f>
        <v>18</v>
      </c>
      <c r="I51" s="46">
        <f>H51*$N$6</f>
        <v>0.0010416666666666667</v>
      </c>
      <c r="J51" s="47">
        <v>0.0005208333333333333</v>
      </c>
      <c r="K51" s="47">
        <f>J51+I51</f>
        <v>0.0015625</v>
      </c>
      <c r="L51" s="19">
        <f>K51+K52+K53</f>
        <v>0.006365740740740741</v>
      </c>
      <c r="M51" s="17">
        <v>16</v>
      </c>
    </row>
    <row r="52" spans="1:13" ht="12.75" customHeight="1">
      <c r="A52" s="17"/>
      <c r="B52" s="11" t="s">
        <v>81</v>
      </c>
      <c r="C52" s="11">
        <v>0</v>
      </c>
      <c r="D52" s="11">
        <v>5</v>
      </c>
      <c r="E52" s="11">
        <v>10</v>
      </c>
      <c r="F52" s="11">
        <v>10</v>
      </c>
      <c r="G52" s="11">
        <v>5</v>
      </c>
      <c r="H52" s="12">
        <f>C52+D52+E52+F52+G52</f>
        <v>30</v>
      </c>
      <c r="I52" s="39">
        <f>H52*$N$6</f>
        <v>0.001736111111111111</v>
      </c>
      <c r="J52" s="13">
        <v>0.000625</v>
      </c>
      <c r="K52" s="5">
        <f>J52+I52</f>
        <v>0.002361111111111111</v>
      </c>
      <c r="L52" s="17"/>
      <c r="M52" s="17"/>
    </row>
    <row r="53" spans="1:13" ht="12.75" customHeight="1" thickBot="1">
      <c r="A53" s="48"/>
      <c r="B53" s="49" t="s">
        <v>86</v>
      </c>
      <c r="C53" s="49">
        <v>0</v>
      </c>
      <c r="D53" s="49">
        <v>10</v>
      </c>
      <c r="E53" s="49">
        <v>9</v>
      </c>
      <c r="F53" s="49">
        <v>10</v>
      </c>
      <c r="G53" s="49">
        <v>5</v>
      </c>
      <c r="H53" s="50">
        <f>C53+D53+E53+F53+G53</f>
        <v>34</v>
      </c>
      <c r="I53" s="51">
        <f>H53*$N$6</f>
        <v>0.0019675925925925924</v>
      </c>
      <c r="J53" s="52">
        <v>0.00047453703703703704</v>
      </c>
      <c r="K53" s="52">
        <f>J53+I53</f>
        <v>0.0024421296296296296</v>
      </c>
      <c r="L53" s="48"/>
      <c r="M53" s="48"/>
    </row>
    <row r="54" spans="1:13" ht="12.75" customHeight="1">
      <c r="A54" s="17" t="s">
        <v>25</v>
      </c>
      <c r="B54" s="44" t="s">
        <v>47</v>
      </c>
      <c r="C54" s="44">
        <v>0</v>
      </c>
      <c r="D54" s="44">
        <v>5</v>
      </c>
      <c r="E54" s="44">
        <v>10</v>
      </c>
      <c r="F54" s="44">
        <v>10</v>
      </c>
      <c r="G54" s="44">
        <v>5</v>
      </c>
      <c r="H54" s="45">
        <f>C54+D54+E54+F54+G54</f>
        <v>30</v>
      </c>
      <c r="I54" s="46">
        <f>H54*$N$6</f>
        <v>0.001736111111111111</v>
      </c>
      <c r="J54" s="47">
        <v>0.0006597222222222221</v>
      </c>
      <c r="K54" s="47">
        <f>J54+I54</f>
        <v>0.002395833333333333</v>
      </c>
      <c r="L54" s="19">
        <f>K54+K55+K56</f>
        <v>0.006412037037037036</v>
      </c>
      <c r="M54" s="17">
        <v>17</v>
      </c>
    </row>
    <row r="55" spans="1:13" ht="12.75" customHeight="1">
      <c r="A55" s="17"/>
      <c r="B55" s="3" t="s">
        <v>70</v>
      </c>
      <c r="C55" s="3">
        <v>0</v>
      </c>
      <c r="D55" s="3">
        <v>5</v>
      </c>
      <c r="E55" s="3">
        <v>10</v>
      </c>
      <c r="F55" s="3">
        <v>5</v>
      </c>
      <c r="G55" s="3">
        <v>6</v>
      </c>
      <c r="H55" s="12">
        <f>C55+D55+E55+F55+G55</f>
        <v>26</v>
      </c>
      <c r="I55" s="39">
        <f>H55*$N$6</f>
        <v>0.0015046296296296294</v>
      </c>
      <c r="J55" s="5">
        <v>0.0004398148148148148</v>
      </c>
      <c r="K55" s="5">
        <f>J55+I55</f>
        <v>0.0019444444444444442</v>
      </c>
      <c r="L55" s="17"/>
      <c r="M55" s="17"/>
    </row>
    <row r="56" spans="1:13" ht="12.75" customHeight="1" thickBot="1">
      <c r="A56" s="48"/>
      <c r="B56" s="49" t="s">
        <v>85</v>
      </c>
      <c r="C56" s="49">
        <v>1</v>
      </c>
      <c r="D56" s="49">
        <v>10</v>
      </c>
      <c r="E56" s="49">
        <v>7</v>
      </c>
      <c r="F56" s="49">
        <v>5</v>
      </c>
      <c r="G56" s="49">
        <v>5</v>
      </c>
      <c r="H56" s="50">
        <f>C56+D56+E56+F56+G56</f>
        <v>28</v>
      </c>
      <c r="I56" s="51">
        <f>H56*$N$6</f>
        <v>0.0016203703703703703</v>
      </c>
      <c r="J56" s="52">
        <v>0.0004513888888888889</v>
      </c>
      <c r="K56" s="52">
        <f>J56+I56</f>
        <v>0.0020717592592592593</v>
      </c>
      <c r="L56" s="48"/>
      <c r="M56" s="48"/>
    </row>
    <row r="57" spans="1:13" ht="12.75" customHeight="1">
      <c r="A57" s="82" t="s">
        <v>54</v>
      </c>
      <c r="B57" s="41" t="s">
        <v>55</v>
      </c>
      <c r="C57" s="42">
        <v>0</v>
      </c>
      <c r="D57" s="42">
        <v>6</v>
      </c>
      <c r="E57" s="42">
        <v>8</v>
      </c>
      <c r="F57" s="42">
        <v>10</v>
      </c>
      <c r="G57" s="42">
        <v>0</v>
      </c>
      <c r="H57" s="12">
        <f>C57+D57+E57+F57+G57</f>
        <v>24</v>
      </c>
      <c r="I57" s="39">
        <f>H57*$N$6</f>
        <v>0.0013888888888888887</v>
      </c>
      <c r="J57" s="43">
        <v>0.0007523148148148147</v>
      </c>
      <c r="K57" s="5">
        <f>J57+I57</f>
        <v>0.0021412037037037033</v>
      </c>
      <c r="L57" s="87">
        <f>K57+K58+K59</f>
        <v>0.006504629629629629</v>
      </c>
      <c r="M57" s="88">
        <v>18</v>
      </c>
    </row>
    <row r="58" spans="1:13" ht="12.75" customHeight="1">
      <c r="A58" s="83"/>
      <c r="B58" s="42" t="s">
        <v>63</v>
      </c>
      <c r="C58" s="42">
        <v>5</v>
      </c>
      <c r="D58" s="42">
        <v>5</v>
      </c>
      <c r="E58" s="42">
        <v>10</v>
      </c>
      <c r="F58" s="42">
        <v>10</v>
      </c>
      <c r="G58" s="42">
        <v>5</v>
      </c>
      <c r="H58" s="12">
        <f>C58+D58+E58+F58+G58</f>
        <v>35</v>
      </c>
      <c r="I58" s="39">
        <f>H58*$N$6</f>
        <v>0.002025462962962963</v>
      </c>
      <c r="J58" s="43">
        <v>0.0007060185185185185</v>
      </c>
      <c r="K58" s="5">
        <f>J58+I58</f>
        <v>0.0027314814814814814</v>
      </c>
      <c r="L58" s="83"/>
      <c r="M58" s="83"/>
    </row>
    <row r="59" spans="1:13" ht="12.75" customHeight="1" thickBot="1">
      <c r="A59" s="84"/>
      <c r="B59" s="60" t="s">
        <v>94</v>
      </c>
      <c r="C59" s="60">
        <v>0</v>
      </c>
      <c r="D59" s="60">
        <v>5</v>
      </c>
      <c r="E59" s="60">
        <v>10</v>
      </c>
      <c r="F59" s="60">
        <v>3</v>
      </c>
      <c r="G59" s="60">
        <v>0</v>
      </c>
      <c r="H59" s="50">
        <f>C59+D59+E59+F59+G59</f>
        <v>18</v>
      </c>
      <c r="I59" s="51">
        <f>H59*$N$6</f>
        <v>0.0010416666666666667</v>
      </c>
      <c r="J59" s="61">
        <v>0.0005902777777777778</v>
      </c>
      <c r="K59" s="52">
        <f>J59+I59</f>
        <v>0.0016319444444444445</v>
      </c>
      <c r="L59" s="84"/>
      <c r="M59" s="84"/>
    </row>
    <row r="60" ht="12.75" customHeight="1"/>
    <row r="61" ht="12.75" customHeight="1"/>
    <row r="62" spans="2:11" ht="12.75" customHeight="1">
      <c r="B62" t="s">
        <v>8</v>
      </c>
      <c r="K62" t="s">
        <v>23</v>
      </c>
    </row>
    <row r="63" ht="12.75" customHeight="1"/>
    <row r="64" spans="2:11" ht="12.75" customHeight="1">
      <c r="B64" t="s">
        <v>9</v>
      </c>
      <c r="K64" t="s">
        <v>143</v>
      </c>
    </row>
    <row r="65" ht="12.75" customHeight="1"/>
    <row r="66" spans="1:13" ht="12.75" customHeight="1">
      <c r="A66" s="78"/>
      <c r="B66" s="79"/>
      <c r="C66" s="79"/>
      <c r="D66" s="79"/>
      <c r="E66" s="79"/>
      <c r="F66" s="79"/>
      <c r="G66" s="79"/>
      <c r="H66" s="38"/>
      <c r="I66" s="80"/>
      <c r="J66" s="81"/>
      <c r="K66" s="81"/>
      <c r="L66" s="78"/>
      <c r="M66" s="78"/>
    </row>
    <row r="67" spans="1:13" ht="15" customHeight="1">
      <c r="A67" s="77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77"/>
      <c r="M67" s="77"/>
    </row>
    <row r="68" ht="12.75" customHeight="1" hidden="1"/>
    <row r="76" ht="12.75">
      <c r="A76" s="6"/>
    </row>
  </sheetData>
  <sheetProtection/>
  <mergeCells count="11">
    <mergeCell ref="J3:K3"/>
    <mergeCell ref="M4:M5"/>
    <mergeCell ref="A4:A5"/>
    <mergeCell ref="B4:B5"/>
    <mergeCell ref="C4:G4"/>
    <mergeCell ref="B1:K1"/>
    <mergeCell ref="B2:K2"/>
    <mergeCell ref="H4:H5"/>
    <mergeCell ref="J4:J5"/>
    <mergeCell ref="K4:K5"/>
    <mergeCell ref="L4:L5"/>
  </mergeCells>
  <printOptions/>
  <pageMargins left="0.86" right="0.14" top="0.61" bottom="0.19" header="0.12" footer="0.19"/>
  <pageSetup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7"/>
  <sheetViews>
    <sheetView view="pageBreakPreview" zoomScale="87" zoomScaleSheetLayoutView="87" zoomScalePageLayoutView="0" workbookViewId="0" topLeftCell="A61">
      <selection activeCell="K77" sqref="K77"/>
    </sheetView>
  </sheetViews>
  <sheetFormatPr defaultColWidth="9.00390625" defaultRowHeight="12.75"/>
  <cols>
    <col min="1" max="1" width="4.875" style="24" customWidth="1"/>
    <col min="2" max="2" width="12.625" style="0" customWidth="1"/>
    <col min="3" max="3" width="25.375" style="0" customWidth="1"/>
    <col min="4" max="8" width="4.125" style="0" customWidth="1"/>
    <col min="9" max="9" width="7.25390625" style="0" customWidth="1"/>
    <col min="10" max="10" width="7.625" style="0" customWidth="1"/>
    <col min="11" max="11" width="9.25390625" style="0" customWidth="1"/>
    <col min="12" max="12" width="10.00390625" style="0" customWidth="1"/>
    <col min="13" max="13" width="6.875" style="65" customWidth="1"/>
    <col min="14" max="14" width="14.00390625" style="0" bestFit="1" customWidth="1"/>
  </cols>
  <sheetData>
    <row r="1" spans="2:13" ht="18.75" customHeight="1">
      <c r="B1" s="1"/>
      <c r="C1" s="37" t="s">
        <v>40</v>
      </c>
      <c r="D1" s="37"/>
      <c r="E1" s="37"/>
      <c r="F1" s="37"/>
      <c r="G1" s="37"/>
      <c r="H1" s="37"/>
      <c r="I1" s="37"/>
      <c r="J1" s="37"/>
      <c r="K1" s="8"/>
      <c r="L1" s="1"/>
      <c r="M1" s="90"/>
    </row>
    <row r="2" spans="2:13" ht="18.75" customHeight="1">
      <c r="B2" s="37" t="s">
        <v>140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91"/>
    </row>
    <row r="3" spans="2:13" ht="18.75">
      <c r="B3" s="1"/>
      <c r="C3" s="8" t="s">
        <v>41</v>
      </c>
      <c r="D3" s="8"/>
      <c r="E3" s="8"/>
      <c r="F3" s="8"/>
      <c r="G3" s="8"/>
      <c r="H3" s="8"/>
      <c r="I3" s="8"/>
      <c r="J3" s="72">
        <v>42782</v>
      </c>
      <c r="K3" s="72"/>
      <c r="L3" s="1"/>
      <c r="M3" s="90"/>
    </row>
    <row r="4" spans="2:15" ht="18">
      <c r="B4" s="1"/>
      <c r="C4" s="75" t="s">
        <v>141</v>
      </c>
      <c r="D4" s="1"/>
      <c r="E4" s="1"/>
      <c r="F4" s="1"/>
      <c r="G4" s="1"/>
      <c r="H4" s="1"/>
      <c r="I4" s="1"/>
      <c r="J4" s="1"/>
      <c r="K4" s="1"/>
      <c r="L4" s="1"/>
      <c r="M4" s="90"/>
      <c r="O4" s="9"/>
    </row>
    <row r="5" spans="1:13" ht="12.75" customHeight="1">
      <c r="A5" s="29" t="s">
        <v>103</v>
      </c>
      <c r="B5" s="28" t="s">
        <v>1</v>
      </c>
      <c r="C5" s="28" t="s">
        <v>2</v>
      </c>
      <c r="D5" s="28" t="s">
        <v>3</v>
      </c>
      <c r="E5" s="28"/>
      <c r="F5" s="28"/>
      <c r="G5" s="28"/>
      <c r="H5" s="28"/>
      <c r="I5" s="71" t="s">
        <v>4</v>
      </c>
      <c r="J5" s="28" t="s">
        <v>100</v>
      </c>
      <c r="K5" s="28" t="s">
        <v>101</v>
      </c>
      <c r="L5" s="28" t="s">
        <v>102</v>
      </c>
      <c r="M5" s="92" t="s">
        <v>142</v>
      </c>
    </row>
    <row r="6" spans="1:13" ht="31.5" customHeight="1">
      <c r="A6" s="30"/>
      <c r="B6" s="28"/>
      <c r="C6" s="28"/>
      <c r="D6" s="3">
        <v>1</v>
      </c>
      <c r="E6" s="3">
        <v>2</v>
      </c>
      <c r="F6" s="3">
        <v>3</v>
      </c>
      <c r="G6" s="3">
        <v>4</v>
      </c>
      <c r="H6" s="3">
        <v>5</v>
      </c>
      <c r="I6" s="71"/>
      <c r="J6" s="28"/>
      <c r="K6" s="28"/>
      <c r="L6" s="28"/>
      <c r="M6" s="92"/>
    </row>
    <row r="7" spans="1:14" ht="12.75">
      <c r="A7" s="40">
        <v>1</v>
      </c>
      <c r="B7" s="4" t="s">
        <v>34</v>
      </c>
      <c r="C7" s="3" t="s">
        <v>61</v>
      </c>
      <c r="D7" s="3">
        <v>0</v>
      </c>
      <c r="E7" s="3">
        <v>0</v>
      </c>
      <c r="F7" s="3">
        <v>0</v>
      </c>
      <c r="G7" s="3">
        <v>1</v>
      </c>
      <c r="H7" s="3">
        <v>1</v>
      </c>
      <c r="I7" s="12">
        <f>D7+E7+F7+G7+H7</f>
        <v>2</v>
      </c>
      <c r="J7" s="39">
        <f>I7*$N$7</f>
        <v>0.00011574074074074073</v>
      </c>
      <c r="K7" s="5">
        <v>0.0004513888888888889</v>
      </c>
      <c r="L7" s="5">
        <f>K7+J7</f>
        <v>0.0005671296296296297</v>
      </c>
      <c r="M7" s="93" t="s">
        <v>133</v>
      </c>
      <c r="N7" s="89">
        <v>5.7870370370370366E-05</v>
      </c>
    </row>
    <row r="8" spans="1:13" ht="12.75">
      <c r="A8" s="40">
        <v>2</v>
      </c>
      <c r="B8" s="4" t="s">
        <v>10</v>
      </c>
      <c r="C8" s="3" t="s">
        <v>15</v>
      </c>
      <c r="D8" s="3">
        <v>0</v>
      </c>
      <c r="E8" s="3">
        <v>0</v>
      </c>
      <c r="F8" s="3">
        <v>0</v>
      </c>
      <c r="G8" s="3">
        <v>0</v>
      </c>
      <c r="H8" s="3">
        <v>5</v>
      </c>
      <c r="I8" s="12">
        <f>D8+E8+F8+G8+H8</f>
        <v>5</v>
      </c>
      <c r="J8" s="39">
        <f>I8*$N$7</f>
        <v>0.00028935185185185184</v>
      </c>
      <c r="K8" s="5">
        <v>0.00037037037037037035</v>
      </c>
      <c r="L8" s="5">
        <f>K8+J8</f>
        <v>0.0006597222222222221</v>
      </c>
      <c r="M8" s="93" t="s">
        <v>134</v>
      </c>
    </row>
    <row r="9" spans="1:13" ht="12.75">
      <c r="A9" s="40">
        <v>3</v>
      </c>
      <c r="B9" s="4" t="s">
        <v>28</v>
      </c>
      <c r="C9" s="3" t="s">
        <v>82</v>
      </c>
      <c r="D9" s="3">
        <v>0</v>
      </c>
      <c r="E9" s="3">
        <v>5</v>
      </c>
      <c r="F9" s="3">
        <v>0</v>
      </c>
      <c r="G9" s="3">
        <v>0</v>
      </c>
      <c r="H9" s="3">
        <v>1</v>
      </c>
      <c r="I9" s="12">
        <f>D9+E9+F9+G9+H9</f>
        <v>6</v>
      </c>
      <c r="J9" s="39">
        <f>I9*$N$7</f>
        <v>0.0003472222222222222</v>
      </c>
      <c r="K9" s="5">
        <v>0.0004166666666666667</v>
      </c>
      <c r="L9" s="5">
        <f>K9+J9</f>
        <v>0.0007638888888888888</v>
      </c>
      <c r="M9" s="93" t="s">
        <v>135</v>
      </c>
    </row>
    <row r="10" spans="1:13" ht="12.75">
      <c r="A10" s="40">
        <v>4</v>
      </c>
      <c r="B10" s="10" t="s">
        <v>27</v>
      </c>
      <c r="C10" s="11" t="s">
        <v>57</v>
      </c>
      <c r="D10" s="11">
        <v>0</v>
      </c>
      <c r="E10" s="11">
        <v>0</v>
      </c>
      <c r="F10" s="11">
        <v>4</v>
      </c>
      <c r="G10" s="11">
        <v>3</v>
      </c>
      <c r="H10" s="11">
        <v>0</v>
      </c>
      <c r="I10" s="12">
        <f>D10+E10+F10+G10+H10</f>
        <v>7</v>
      </c>
      <c r="J10" s="39">
        <f>I10*$N$7</f>
        <v>0.0004050925925925926</v>
      </c>
      <c r="K10" s="13">
        <v>0.0004166666666666667</v>
      </c>
      <c r="L10" s="5">
        <f>K10+J10</f>
        <v>0.0008217592592592593</v>
      </c>
      <c r="M10" s="93">
        <v>4</v>
      </c>
    </row>
    <row r="11" spans="1:13" ht="12.75">
      <c r="A11" s="40">
        <v>5</v>
      </c>
      <c r="B11" s="4" t="s">
        <v>26</v>
      </c>
      <c r="C11" s="3" t="s">
        <v>59</v>
      </c>
      <c r="D11" s="3">
        <v>0</v>
      </c>
      <c r="E11" s="3">
        <v>0</v>
      </c>
      <c r="F11" s="3">
        <v>10</v>
      </c>
      <c r="G11" s="3">
        <v>0</v>
      </c>
      <c r="H11" s="3">
        <v>1</v>
      </c>
      <c r="I11" s="12">
        <f>D11+E11+F11+G11+H11</f>
        <v>11</v>
      </c>
      <c r="J11" s="39">
        <f>I11*$N$7</f>
        <v>0.000636574074074074</v>
      </c>
      <c r="K11" s="5">
        <v>0.00042824074074074075</v>
      </c>
      <c r="L11" s="5">
        <f>K11+J11</f>
        <v>0.0010648148148148149</v>
      </c>
      <c r="M11" s="93">
        <v>5</v>
      </c>
    </row>
    <row r="12" spans="1:13" ht="12.75">
      <c r="A12" s="40">
        <v>6</v>
      </c>
      <c r="B12" s="4" t="s">
        <v>26</v>
      </c>
      <c r="C12" s="3" t="s">
        <v>98</v>
      </c>
      <c r="D12" s="3">
        <v>0</v>
      </c>
      <c r="E12" s="3">
        <v>10</v>
      </c>
      <c r="F12" s="3">
        <v>0</v>
      </c>
      <c r="G12" s="3">
        <v>1</v>
      </c>
      <c r="H12" s="3">
        <v>0</v>
      </c>
      <c r="I12" s="12">
        <f>D12+E12+F12+G12+H12</f>
        <v>11</v>
      </c>
      <c r="J12" s="39">
        <f>I12*$N$7</f>
        <v>0.000636574074074074</v>
      </c>
      <c r="K12" s="5">
        <v>0.00042824074074074075</v>
      </c>
      <c r="L12" s="5">
        <f>K12+J12</f>
        <v>0.0010648148148148149</v>
      </c>
      <c r="M12" s="93">
        <v>5</v>
      </c>
    </row>
    <row r="13" spans="1:13" ht="12.75">
      <c r="A13" s="40">
        <v>7</v>
      </c>
      <c r="B13" s="4" t="s">
        <v>16</v>
      </c>
      <c r="C13" s="3" t="s">
        <v>51</v>
      </c>
      <c r="D13" s="3">
        <v>0</v>
      </c>
      <c r="E13" s="3">
        <v>5</v>
      </c>
      <c r="F13" s="3">
        <v>2</v>
      </c>
      <c r="G13" s="3">
        <v>2</v>
      </c>
      <c r="H13" s="3">
        <v>0</v>
      </c>
      <c r="I13" s="12">
        <f>D13+E13+F13+G13+H13</f>
        <v>9</v>
      </c>
      <c r="J13" s="39">
        <f>I13*$N$7</f>
        <v>0.0005208333333333333</v>
      </c>
      <c r="K13" s="5">
        <v>0.0005555555555555556</v>
      </c>
      <c r="L13" s="5">
        <f>K13+J13</f>
        <v>0.0010763888888888889</v>
      </c>
      <c r="M13" s="93">
        <v>7</v>
      </c>
    </row>
    <row r="14" spans="1:13" ht="12.75">
      <c r="A14" s="40">
        <v>8</v>
      </c>
      <c r="B14" s="4" t="s">
        <v>28</v>
      </c>
      <c r="C14" s="3" t="s">
        <v>88</v>
      </c>
      <c r="D14" s="3">
        <v>0</v>
      </c>
      <c r="E14" s="3">
        <v>5</v>
      </c>
      <c r="F14" s="3">
        <v>0</v>
      </c>
      <c r="G14" s="3">
        <v>1</v>
      </c>
      <c r="H14" s="3">
        <v>5</v>
      </c>
      <c r="I14" s="12">
        <f>D14+E14+F14+G14+H14</f>
        <v>11</v>
      </c>
      <c r="J14" s="39">
        <f>I14*$N$7</f>
        <v>0.000636574074074074</v>
      </c>
      <c r="K14" s="5">
        <v>0.0004629629629629629</v>
      </c>
      <c r="L14" s="5">
        <f>K14+J14</f>
        <v>0.0010995370370370369</v>
      </c>
      <c r="M14" s="93">
        <v>8</v>
      </c>
    </row>
    <row r="15" spans="1:13" ht="14.25" customHeight="1">
      <c r="A15" s="40">
        <v>9</v>
      </c>
      <c r="B15" s="4" t="s">
        <v>30</v>
      </c>
      <c r="C15" s="3" t="s">
        <v>90</v>
      </c>
      <c r="D15" s="3">
        <v>0</v>
      </c>
      <c r="E15" s="3">
        <v>5</v>
      </c>
      <c r="F15" s="3">
        <v>1</v>
      </c>
      <c r="G15" s="3">
        <v>5</v>
      </c>
      <c r="H15" s="3">
        <v>1</v>
      </c>
      <c r="I15" s="12">
        <f>D15+E15+F15+G15+H15</f>
        <v>12</v>
      </c>
      <c r="J15" s="39">
        <f>I15*$N$7</f>
        <v>0.0006944444444444444</v>
      </c>
      <c r="K15" s="5">
        <v>0.0004166666666666667</v>
      </c>
      <c r="L15" s="5">
        <f>K15+J15</f>
        <v>0.0011111111111111111</v>
      </c>
      <c r="M15" s="93">
        <v>9</v>
      </c>
    </row>
    <row r="16" spans="1:13" ht="12.75">
      <c r="A16" s="40">
        <v>10</v>
      </c>
      <c r="B16" s="4" t="s">
        <v>16</v>
      </c>
      <c r="C16" s="3" t="s">
        <v>12</v>
      </c>
      <c r="D16" s="3">
        <v>0</v>
      </c>
      <c r="E16" s="3">
        <v>10</v>
      </c>
      <c r="F16" s="3">
        <v>0</v>
      </c>
      <c r="G16" s="3">
        <v>1</v>
      </c>
      <c r="H16" s="3">
        <v>0</v>
      </c>
      <c r="I16" s="12">
        <f>D16+E16+F16+G16+H16</f>
        <v>11</v>
      </c>
      <c r="J16" s="39">
        <f>I16*$N$7</f>
        <v>0.000636574074074074</v>
      </c>
      <c r="K16" s="5">
        <v>0.00048611111111111104</v>
      </c>
      <c r="L16" s="5">
        <f>K16+J16</f>
        <v>0.0011226851851851851</v>
      </c>
      <c r="M16" s="93">
        <v>10</v>
      </c>
    </row>
    <row r="17" spans="1:13" ht="12.75">
      <c r="A17" s="40">
        <v>11</v>
      </c>
      <c r="B17" s="10" t="s">
        <v>31</v>
      </c>
      <c r="C17" s="3" t="s">
        <v>64</v>
      </c>
      <c r="D17" s="3">
        <v>0</v>
      </c>
      <c r="E17" s="3">
        <v>5</v>
      </c>
      <c r="F17" s="3">
        <v>5</v>
      </c>
      <c r="G17" s="3">
        <v>1</v>
      </c>
      <c r="H17" s="3">
        <v>0</v>
      </c>
      <c r="I17" s="12">
        <f>D17+E17+F17+G17+H17</f>
        <v>11</v>
      </c>
      <c r="J17" s="39">
        <f>I17*$N$7</f>
        <v>0.000636574074074074</v>
      </c>
      <c r="K17" s="5">
        <v>0.0005324074074074074</v>
      </c>
      <c r="L17" s="5">
        <f>K17+J17</f>
        <v>0.0011689814814814813</v>
      </c>
      <c r="M17" s="93">
        <v>11</v>
      </c>
    </row>
    <row r="18" spans="1:13" ht="12.75">
      <c r="A18" s="40">
        <v>12</v>
      </c>
      <c r="B18" s="4" t="s">
        <v>137</v>
      </c>
      <c r="C18" s="3" t="s">
        <v>76</v>
      </c>
      <c r="D18" s="3">
        <v>0</v>
      </c>
      <c r="E18" s="3">
        <v>5</v>
      </c>
      <c r="F18" s="3">
        <v>6</v>
      </c>
      <c r="G18" s="3">
        <v>0</v>
      </c>
      <c r="H18" s="3">
        <v>0</v>
      </c>
      <c r="I18" s="12">
        <f>D18+E18+F18+G18+H18</f>
        <v>11</v>
      </c>
      <c r="J18" s="39">
        <f>I18*$N$7</f>
        <v>0.000636574074074074</v>
      </c>
      <c r="K18" s="5">
        <v>0.0005439814814814814</v>
      </c>
      <c r="L18" s="5">
        <f>K18+J18</f>
        <v>0.0011805555555555554</v>
      </c>
      <c r="M18" s="93">
        <v>12</v>
      </c>
    </row>
    <row r="19" spans="1:13" ht="12.75">
      <c r="A19" s="40">
        <v>13</v>
      </c>
      <c r="B19" s="4" t="s">
        <v>137</v>
      </c>
      <c r="C19" s="11" t="s">
        <v>87</v>
      </c>
      <c r="D19" s="11">
        <v>0</v>
      </c>
      <c r="E19" s="11">
        <v>5</v>
      </c>
      <c r="F19" s="11">
        <v>0</v>
      </c>
      <c r="G19" s="11">
        <v>10</v>
      </c>
      <c r="H19" s="11">
        <v>0</v>
      </c>
      <c r="I19" s="12">
        <f>D19+E19+F19+G19+H19</f>
        <v>15</v>
      </c>
      <c r="J19" s="39">
        <f>I19*$N$7</f>
        <v>0.0008680555555555555</v>
      </c>
      <c r="K19" s="13">
        <v>0.0003356481481481481</v>
      </c>
      <c r="L19" s="5">
        <f>K19+J19</f>
        <v>0.0012037037037037036</v>
      </c>
      <c r="M19" s="93">
        <v>13</v>
      </c>
    </row>
    <row r="20" spans="1:13" ht="12.75">
      <c r="A20" s="40">
        <v>14</v>
      </c>
      <c r="B20" s="4" t="s">
        <v>10</v>
      </c>
      <c r="C20" s="3" t="s">
        <v>42</v>
      </c>
      <c r="D20" s="3">
        <v>0</v>
      </c>
      <c r="E20" s="3">
        <v>5</v>
      </c>
      <c r="F20" s="3">
        <v>1</v>
      </c>
      <c r="G20" s="3">
        <v>6</v>
      </c>
      <c r="H20" s="3">
        <v>1</v>
      </c>
      <c r="I20" s="12">
        <f>D20+E20+F20+G20+H20</f>
        <v>13</v>
      </c>
      <c r="J20" s="39">
        <f>I20*$N$7</f>
        <v>0.0007523148148148147</v>
      </c>
      <c r="K20" s="5">
        <v>0.0004629629629629629</v>
      </c>
      <c r="L20" s="5">
        <f>K20+J20</f>
        <v>0.0012152777777777776</v>
      </c>
      <c r="M20" s="93">
        <v>14</v>
      </c>
    </row>
    <row r="21" spans="1:13" ht="12.75">
      <c r="A21" s="40">
        <v>15</v>
      </c>
      <c r="B21" s="4" t="s">
        <v>19</v>
      </c>
      <c r="C21" s="3" t="s">
        <v>21</v>
      </c>
      <c r="D21" s="3">
        <v>0</v>
      </c>
      <c r="E21" s="3">
        <v>0</v>
      </c>
      <c r="F21" s="3">
        <v>5</v>
      </c>
      <c r="G21" s="3">
        <v>3</v>
      </c>
      <c r="H21" s="3">
        <v>5</v>
      </c>
      <c r="I21" s="12">
        <f>D21+E21+F21+G21+H21</f>
        <v>13</v>
      </c>
      <c r="J21" s="39">
        <f>I21*$N$7</f>
        <v>0.0007523148148148147</v>
      </c>
      <c r="K21" s="5">
        <v>0.0005092592592592592</v>
      </c>
      <c r="L21" s="5">
        <f>K21+J21</f>
        <v>0.0012615740740740738</v>
      </c>
      <c r="M21" s="93">
        <v>15</v>
      </c>
    </row>
    <row r="22" spans="1:13" ht="12.75">
      <c r="A22" s="40">
        <v>16</v>
      </c>
      <c r="B22" s="4" t="s">
        <v>33</v>
      </c>
      <c r="C22" s="3" t="s">
        <v>138</v>
      </c>
      <c r="D22" s="3">
        <v>0</v>
      </c>
      <c r="E22" s="3">
        <v>5</v>
      </c>
      <c r="F22" s="3">
        <v>7</v>
      </c>
      <c r="G22" s="3">
        <v>1</v>
      </c>
      <c r="H22" s="3">
        <v>0</v>
      </c>
      <c r="I22" s="12">
        <f>D22+E22+F22+G22+H22</f>
        <v>13</v>
      </c>
      <c r="J22" s="39">
        <f>I22*$N$7</f>
        <v>0.0007523148148148147</v>
      </c>
      <c r="K22" s="5">
        <v>0.0005555555555555556</v>
      </c>
      <c r="L22" s="5">
        <f>K22+J22</f>
        <v>0.0013078703703703703</v>
      </c>
      <c r="M22" s="93">
        <v>16</v>
      </c>
    </row>
    <row r="23" spans="1:13" ht="12.75">
      <c r="A23" s="40">
        <v>17</v>
      </c>
      <c r="B23" s="10" t="s">
        <v>31</v>
      </c>
      <c r="C23" s="11" t="s">
        <v>95</v>
      </c>
      <c r="D23" s="11">
        <v>0</v>
      </c>
      <c r="E23" s="11">
        <v>5</v>
      </c>
      <c r="F23" s="11">
        <v>5</v>
      </c>
      <c r="G23" s="11">
        <v>0</v>
      </c>
      <c r="H23" s="11">
        <v>5</v>
      </c>
      <c r="I23" s="12">
        <f>D23+E23+F23+G23+H23</f>
        <v>15</v>
      </c>
      <c r="J23" s="39">
        <f>I23*$N$7</f>
        <v>0.0008680555555555555</v>
      </c>
      <c r="K23" s="13">
        <v>0.0004513888888888889</v>
      </c>
      <c r="L23" s="5">
        <f>K23+J23</f>
        <v>0.0013194444444444445</v>
      </c>
      <c r="M23" s="93">
        <v>17</v>
      </c>
    </row>
    <row r="24" spans="1:13" ht="12.75">
      <c r="A24" s="40">
        <v>18</v>
      </c>
      <c r="B24" s="4" t="s">
        <v>35</v>
      </c>
      <c r="C24" s="3" t="s">
        <v>93</v>
      </c>
      <c r="D24" s="3">
        <v>0</v>
      </c>
      <c r="E24" s="3">
        <v>5</v>
      </c>
      <c r="F24" s="3">
        <v>9</v>
      </c>
      <c r="G24" s="3">
        <v>1</v>
      </c>
      <c r="H24" s="3">
        <v>0</v>
      </c>
      <c r="I24" s="12">
        <f>D24+E24+F24+G24+H24</f>
        <v>15</v>
      </c>
      <c r="J24" s="39">
        <f>I24*$N$7</f>
        <v>0.0008680555555555555</v>
      </c>
      <c r="K24" s="5">
        <v>0.0004513888888888889</v>
      </c>
      <c r="L24" s="5">
        <f>K24+J24</f>
        <v>0.0013194444444444445</v>
      </c>
      <c r="M24" s="93">
        <v>17</v>
      </c>
    </row>
    <row r="25" spans="1:13" ht="12.75">
      <c r="A25" s="40">
        <v>19</v>
      </c>
      <c r="B25" s="4" t="s">
        <v>137</v>
      </c>
      <c r="C25" s="11" t="s">
        <v>43</v>
      </c>
      <c r="D25" s="11">
        <v>0</v>
      </c>
      <c r="E25" s="11">
        <v>10</v>
      </c>
      <c r="F25" s="11">
        <v>0</v>
      </c>
      <c r="G25" s="11">
        <v>0</v>
      </c>
      <c r="H25" s="11">
        <v>5</v>
      </c>
      <c r="I25" s="12">
        <f>D25+E25+F25+G25+H25</f>
        <v>15</v>
      </c>
      <c r="J25" s="39">
        <f>I25*$N$7</f>
        <v>0.0008680555555555555</v>
      </c>
      <c r="K25" s="13">
        <v>0.0004629629629629629</v>
      </c>
      <c r="L25" s="5">
        <f>K25+J25</f>
        <v>0.0013310185185185185</v>
      </c>
      <c r="M25" s="93">
        <v>19</v>
      </c>
    </row>
    <row r="26" spans="1:13" ht="12.75">
      <c r="A26" s="40">
        <v>20</v>
      </c>
      <c r="B26" s="4" t="s">
        <v>34</v>
      </c>
      <c r="C26" s="3" t="s">
        <v>73</v>
      </c>
      <c r="D26" s="3">
        <v>0</v>
      </c>
      <c r="E26" s="3">
        <v>5</v>
      </c>
      <c r="F26" s="3">
        <v>3</v>
      </c>
      <c r="G26" s="3">
        <v>3</v>
      </c>
      <c r="H26" s="3">
        <v>5</v>
      </c>
      <c r="I26" s="12">
        <f>D26+E26+F26+G26+H26</f>
        <v>16</v>
      </c>
      <c r="J26" s="39">
        <f>I26*$N$7</f>
        <v>0.0009259259259259259</v>
      </c>
      <c r="K26" s="5">
        <v>0.00042824074074074075</v>
      </c>
      <c r="L26" s="5">
        <f>K26+J26</f>
        <v>0.0013541666666666667</v>
      </c>
      <c r="M26" s="93">
        <v>20</v>
      </c>
    </row>
    <row r="27" spans="1:13" ht="12.75">
      <c r="A27" s="40">
        <v>21</v>
      </c>
      <c r="B27" s="4" t="s">
        <v>19</v>
      </c>
      <c r="C27" s="11" t="s">
        <v>53</v>
      </c>
      <c r="D27" s="11">
        <v>0</v>
      </c>
      <c r="E27" s="11">
        <v>5</v>
      </c>
      <c r="F27" s="11">
        <v>7</v>
      </c>
      <c r="G27" s="11">
        <v>3</v>
      </c>
      <c r="H27" s="11">
        <v>0</v>
      </c>
      <c r="I27" s="12">
        <f>D27+E27+F27+G27+H27</f>
        <v>15</v>
      </c>
      <c r="J27" s="39">
        <f>I27*$N$7</f>
        <v>0.0008680555555555555</v>
      </c>
      <c r="K27" s="13">
        <v>0.0004976851851851852</v>
      </c>
      <c r="L27" s="5">
        <f>K27+J27</f>
        <v>0.0013657407407407407</v>
      </c>
      <c r="M27" s="93">
        <v>21</v>
      </c>
    </row>
    <row r="28" spans="1:13" ht="12.75">
      <c r="A28" s="40">
        <v>22</v>
      </c>
      <c r="B28" s="10" t="s">
        <v>27</v>
      </c>
      <c r="C28" s="11" t="s">
        <v>96</v>
      </c>
      <c r="D28" s="11">
        <v>0</v>
      </c>
      <c r="E28" s="11">
        <v>5</v>
      </c>
      <c r="F28" s="11">
        <v>8</v>
      </c>
      <c r="G28" s="11">
        <v>3</v>
      </c>
      <c r="H28" s="11">
        <v>1</v>
      </c>
      <c r="I28" s="12">
        <f>D28+E28+F28+G28+H28</f>
        <v>17</v>
      </c>
      <c r="J28" s="39">
        <f>I28*$N$7</f>
        <v>0.0009837962962962962</v>
      </c>
      <c r="K28" s="13">
        <v>0.0004050925925925926</v>
      </c>
      <c r="L28" s="5">
        <f>K28+J28</f>
        <v>0.0013888888888888887</v>
      </c>
      <c r="M28" s="93">
        <v>22</v>
      </c>
    </row>
    <row r="29" spans="1:13" ht="12.75">
      <c r="A29" s="40">
        <v>23</v>
      </c>
      <c r="B29" s="4" t="s">
        <v>32</v>
      </c>
      <c r="C29" s="3" t="s">
        <v>48</v>
      </c>
      <c r="D29" s="3">
        <v>0</v>
      </c>
      <c r="E29" s="3">
        <v>5</v>
      </c>
      <c r="F29" s="3">
        <v>10</v>
      </c>
      <c r="G29" s="3">
        <v>0</v>
      </c>
      <c r="H29" s="3">
        <v>1</v>
      </c>
      <c r="I29" s="12">
        <f>D29+E29+F29+G29+H29</f>
        <v>16</v>
      </c>
      <c r="J29" s="39">
        <f>I29*$N$7</f>
        <v>0.0009259259259259259</v>
      </c>
      <c r="K29" s="5">
        <v>0.0004629629629629629</v>
      </c>
      <c r="L29" s="5">
        <f>K29+J29</f>
        <v>0.0013888888888888887</v>
      </c>
      <c r="M29" s="93">
        <v>22</v>
      </c>
    </row>
    <row r="30" spans="1:13" ht="12.75">
      <c r="A30" s="40">
        <v>24</v>
      </c>
      <c r="B30" s="4" t="s">
        <v>16</v>
      </c>
      <c r="C30" s="3" t="s">
        <v>11</v>
      </c>
      <c r="D30" s="3">
        <v>0</v>
      </c>
      <c r="E30" s="3">
        <v>5</v>
      </c>
      <c r="F30" s="3">
        <v>10</v>
      </c>
      <c r="G30" s="3">
        <v>2</v>
      </c>
      <c r="H30" s="3">
        <v>1</v>
      </c>
      <c r="I30" s="12">
        <f>D30+E30+F30+G30+H30</f>
        <v>18</v>
      </c>
      <c r="J30" s="39">
        <f>I30*$N$7</f>
        <v>0.0010416666666666667</v>
      </c>
      <c r="K30" s="5">
        <v>0.0004166666666666667</v>
      </c>
      <c r="L30" s="5">
        <f>K30+J30</f>
        <v>0.0014583333333333334</v>
      </c>
      <c r="M30" s="93">
        <v>24</v>
      </c>
    </row>
    <row r="31" spans="1:13" ht="12.75">
      <c r="A31" s="40">
        <v>25</v>
      </c>
      <c r="B31" s="10" t="s">
        <v>24</v>
      </c>
      <c r="C31" s="11" t="s">
        <v>83</v>
      </c>
      <c r="D31" s="11">
        <v>0</v>
      </c>
      <c r="E31" s="11">
        <v>5</v>
      </c>
      <c r="F31" s="11">
        <v>5</v>
      </c>
      <c r="G31" s="11">
        <v>5</v>
      </c>
      <c r="H31" s="11">
        <v>0</v>
      </c>
      <c r="I31" s="12">
        <f>D31+E31+F31+G31+H31</f>
        <v>15</v>
      </c>
      <c r="J31" s="39">
        <f>I31*$N$7</f>
        <v>0.0008680555555555555</v>
      </c>
      <c r="K31" s="13">
        <v>0.0006018518518518519</v>
      </c>
      <c r="L31" s="5">
        <f>K31+J31</f>
        <v>0.0014699074074074074</v>
      </c>
      <c r="M31" s="93">
        <v>25</v>
      </c>
    </row>
    <row r="32" spans="1:13" ht="12.75">
      <c r="A32" s="40">
        <v>26</v>
      </c>
      <c r="B32" s="4" t="s">
        <v>32</v>
      </c>
      <c r="C32" s="3" t="s">
        <v>67</v>
      </c>
      <c r="D32" s="3">
        <v>0</v>
      </c>
      <c r="E32" s="3">
        <v>5</v>
      </c>
      <c r="F32" s="3">
        <v>5</v>
      </c>
      <c r="G32" s="3">
        <v>1</v>
      </c>
      <c r="H32" s="3">
        <v>5</v>
      </c>
      <c r="I32" s="12">
        <f>D32+E32+F32+G32+H32</f>
        <v>16</v>
      </c>
      <c r="J32" s="39">
        <f>I32*$N$7</f>
        <v>0.0009259259259259259</v>
      </c>
      <c r="K32" s="5">
        <v>0.0005555555555555556</v>
      </c>
      <c r="L32" s="5">
        <f>K32+J32</f>
        <v>0.0014814814814814814</v>
      </c>
      <c r="M32" s="93">
        <v>26</v>
      </c>
    </row>
    <row r="33" spans="1:13" ht="12.75">
      <c r="A33" s="40">
        <v>27</v>
      </c>
      <c r="B33" s="4" t="s">
        <v>33</v>
      </c>
      <c r="C33" s="3" t="s">
        <v>91</v>
      </c>
      <c r="D33" s="3">
        <v>0</v>
      </c>
      <c r="E33" s="3">
        <v>0</v>
      </c>
      <c r="F33" s="3">
        <v>10</v>
      </c>
      <c r="G33" s="3">
        <v>4</v>
      </c>
      <c r="H33" s="3">
        <v>5</v>
      </c>
      <c r="I33" s="12">
        <f>D33+E33+F33+G33+H33</f>
        <v>19</v>
      </c>
      <c r="J33" s="39">
        <f>I33*$N$7</f>
        <v>0.0010995370370370369</v>
      </c>
      <c r="K33" s="5">
        <v>0.0004166666666666667</v>
      </c>
      <c r="L33" s="5">
        <f>K33+J33</f>
        <v>0.0015162037037037036</v>
      </c>
      <c r="M33" s="93">
        <v>27</v>
      </c>
    </row>
    <row r="34" spans="1:13" ht="12.75">
      <c r="A34" s="40">
        <v>28</v>
      </c>
      <c r="B34" s="4" t="s">
        <v>30</v>
      </c>
      <c r="C34" s="3" t="s">
        <v>50</v>
      </c>
      <c r="D34" s="3">
        <v>0</v>
      </c>
      <c r="E34" s="3">
        <v>5</v>
      </c>
      <c r="F34" s="3">
        <v>10</v>
      </c>
      <c r="G34" s="3">
        <v>2</v>
      </c>
      <c r="H34" s="3">
        <v>0</v>
      </c>
      <c r="I34" s="12">
        <f>D34+E34+F34+G34+H34</f>
        <v>17</v>
      </c>
      <c r="J34" s="39">
        <f>I34*$N$7</f>
        <v>0.0009837962962962962</v>
      </c>
      <c r="K34" s="5">
        <v>0.0005439814814814814</v>
      </c>
      <c r="L34" s="5">
        <f>K34+J34</f>
        <v>0.0015277777777777776</v>
      </c>
      <c r="M34" s="93">
        <v>28</v>
      </c>
    </row>
    <row r="35" spans="1:13" ht="12.75">
      <c r="A35" s="40">
        <v>29</v>
      </c>
      <c r="B35" s="4" t="s">
        <v>32</v>
      </c>
      <c r="C35" s="3" t="s">
        <v>71</v>
      </c>
      <c r="D35" s="3">
        <v>0</v>
      </c>
      <c r="E35" s="3">
        <v>10</v>
      </c>
      <c r="F35" s="3">
        <v>4</v>
      </c>
      <c r="G35" s="3">
        <v>0</v>
      </c>
      <c r="H35" s="3">
        <v>5</v>
      </c>
      <c r="I35" s="12">
        <f>D35+E35+F35+G35+H35</f>
        <v>19</v>
      </c>
      <c r="J35" s="39">
        <f>I35*$N$7</f>
        <v>0.0010995370370370369</v>
      </c>
      <c r="K35" s="5">
        <v>0.0004513888888888889</v>
      </c>
      <c r="L35" s="5">
        <f>K35+J35</f>
        <v>0.0015509259259259259</v>
      </c>
      <c r="M35" s="93">
        <v>29</v>
      </c>
    </row>
    <row r="36" spans="1:13" ht="12.75">
      <c r="A36" s="40">
        <v>30</v>
      </c>
      <c r="B36" s="4" t="s">
        <v>36</v>
      </c>
      <c r="C36" s="3" t="s">
        <v>72</v>
      </c>
      <c r="D36" s="3">
        <v>0</v>
      </c>
      <c r="E36" s="3">
        <v>5</v>
      </c>
      <c r="F36" s="3">
        <v>10</v>
      </c>
      <c r="G36" s="3">
        <v>3</v>
      </c>
      <c r="H36" s="3">
        <v>0</v>
      </c>
      <c r="I36" s="12">
        <f>D36+E36+F36+G36+H36</f>
        <v>18</v>
      </c>
      <c r="J36" s="39">
        <f>I36*$N$7</f>
        <v>0.0010416666666666667</v>
      </c>
      <c r="K36" s="5">
        <v>0.0005208333333333333</v>
      </c>
      <c r="L36" s="5">
        <f>K36+J36</f>
        <v>0.0015625</v>
      </c>
      <c r="M36" s="93">
        <v>30</v>
      </c>
    </row>
    <row r="37" spans="1:13" ht="12.75">
      <c r="A37" s="40">
        <v>31</v>
      </c>
      <c r="B37" s="4" t="s">
        <v>35</v>
      </c>
      <c r="C37" s="3" t="s">
        <v>62</v>
      </c>
      <c r="D37" s="3">
        <v>0</v>
      </c>
      <c r="E37" s="3">
        <v>10</v>
      </c>
      <c r="F37" s="3">
        <v>10</v>
      </c>
      <c r="G37" s="3">
        <v>0</v>
      </c>
      <c r="H37" s="3">
        <v>0</v>
      </c>
      <c r="I37" s="12">
        <f>D37+E37+F37+G37+H37</f>
        <v>20</v>
      </c>
      <c r="J37" s="39">
        <f>I37*$N$7</f>
        <v>0.0011574074074074073</v>
      </c>
      <c r="K37" s="5">
        <v>0.0004166666666666667</v>
      </c>
      <c r="L37" s="5">
        <f>K37+J37</f>
        <v>0.001574074074074074</v>
      </c>
      <c r="M37" s="93">
        <v>31</v>
      </c>
    </row>
    <row r="38" spans="1:13" ht="12.75">
      <c r="A38" s="40">
        <v>32</v>
      </c>
      <c r="B38" s="4" t="s">
        <v>137</v>
      </c>
      <c r="C38" s="3" t="s">
        <v>14</v>
      </c>
      <c r="D38" s="3">
        <v>0</v>
      </c>
      <c r="E38" s="3">
        <v>5</v>
      </c>
      <c r="F38" s="3">
        <v>4</v>
      </c>
      <c r="G38" s="3">
        <v>4</v>
      </c>
      <c r="H38" s="3">
        <v>5</v>
      </c>
      <c r="I38" s="12">
        <f>D38+E38+F38+G38+H38</f>
        <v>18</v>
      </c>
      <c r="J38" s="39">
        <f>I38*$N$7</f>
        <v>0.0010416666666666667</v>
      </c>
      <c r="K38" s="5">
        <v>0.0005439814814814814</v>
      </c>
      <c r="L38" s="5">
        <f>K38+J38</f>
        <v>0.001585648148148148</v>
      </c>
      <c r="M38" s="93">
        <v>32</v>
      </c>
    </row>
    <row r="39" spans="1:13" ht="12.75">
      <c r="A39" s="40">
        <v>33</v>
      </c>
      <c r="B39" s="40" t="s">
        <v>54</v>
      </c>
      <c r="C39" s="42" t="s">
        <v>94</v>
      </c>
      <c r="D39" s="42">
        <v>0</v>
      </c>
      <c r="E39" s="42">
        <v>5</v>
      </c>
      <c r="F39" s="42">
        <v>10</v>
      </c>
      <c r="G39" s="42">
        <v>3</v>
      </c>
      <c r="H39" s="42">
        <v>0</v>
      </c>
      <c r="I39" s="12">
        <f>D39+E39+F39+G39+H39</f>
        <v>18</v>
      </c>
      <c r="J39" s="39">
        <f>I39*$N$7</f>
        <v>0.0010416666666666667</v>
      </c>
      <c r="K39" s="43">
        <v>0.0005902777777777778</v>
      </c>
      <c r="L39" s="5">
        <f>K39+J39</f>
        <v>0.0016319444444444445</v>
      </c>
      <c r="M39" s="93">
        <v>33</v>
      </c>
    </row>
    <row r="40" spans="1:13" ht="12.75">
      <c r="A40" s="40">
        <v>34</v>
      </c>
      <c r="B40" s="4" t="s">
        <v>33</v>
      </c>
      <c r="C40" s="11" t="s">
        <v>84</v>
      </c>
      <c r="D40" s="11">
        <v>0</v>
      </c>
      <c r="E40" s="11">
        <v>5</v>
      </c>
      <c r="F40" s="11">
        <v>7</v>
      </c>
      <c r="G40" s="11">
        <v>4</v>
      </c>
      <c r="H40" s="11">
        <v>5</v>
      </c>
      <c r="I40" s="12">
        <f>D40+E40+F40+G40+H40</f>
        <v>21</v>
      </c>
      <c r="J40" s="39">
        <f>I40*$N$7</f>
        <v>0.0012152777777777776</v>
      </c>
      <c r="K40" s="13">
        <v>0.0004629629629629629</v>
      </c>
      <c r="L40" s="5">
        <f>K40+J40</f>
        <v>0.0016782407407407406</v>
      </c>
      <c r="M40" s="93">
        <v>34</v>
      </c>
    </row>
    <row r="41" spans="1:13" ht="12.75">
      <c r="A41" s="40">
        <v>35</v>
      </c>
      <c r="B41" s="10" t="s">
        <v>24</v>
      </c>
      <c r="C41" s="11" t="s">
        <v>66</v>
      </c>
      <c r="D41" s="11">
        <v>0</v>
      </c>
      <c r="E41" s="11">
        <v>5</v>
      </c>
      <c r="F41" s="11">
        <v>10</v>
      </c>
      <c r="G41" s="11">
        <v>1</v>
      </c>
      <c r="H41" s="11">
        <v>5</v>
      </c>
      <c r="I41" s="12">
        <f>D41+E41+F41+G41+H41</f>
        <v>21</v>
      </c>
      <c r="J41" s="39">
        <f>I41*$N$7</f>
        <v>0.0012152777777777776</v>
      </c>
      <c r="K41" s="13">
        <v>0.00047453703703703704</v>
      </c>
      <c r="L41" s="5">
        <f>K41+J41</f>
        <v>0.0016898148148148146</v>
      </c>
      <c r="M41" s="93">
        <v>35</v>
      </c>
    </row>
    <row r="42" spans="1:13" ht="12.75">
      <c r="A42" s="40">
        <v>36</v>
      </c>
      <c r="B42" s="4" t="s">
        <v>37</v>
      </c>
      <c r="C42" s="3" t="s">
        <v>17</v>
      </c>
      <c r="D42" s="3">
        <v>0</v>
      </c>
      <c r="E42" s="3">
        <v>5</v>
      </c>
      <c r="F42" s="3">
        <v>7</v>
      </c>
      <c r="G42" s="3">
        <v>8</v>
      </c>
      <c r="H42" s="3">
        <v>0</v>
      </c>
      <c r="I42" s="12">
        <f>D42+E42+F42+G42+H42</f>
        <v>20</v>
      </c>
      <c r="J42" s="39">
        <f>I42*$N$7</f>
        <v>0.0011574074074074073</v>
      </c>
      <c r="K42" s="5">
        <v>0.0005324074074074074</v>
      </c>
      <c r="L42" s="5">
        <f>K42+J42</f>
        <v>0.0016898148148148148</v>
      </c>
      <c r="M42" s="93">
        <v>35</v>
      </c>
    </row>
    <row r="43" spans="1:13" ht="12.75">
      <c r="A43" s="40">
        <v>37</v>
      </c>
      <c r="B43" s="4" t="s">
        <v>37</v>
      </c>
      <c r="C43" s="3" t="s">
        <v>18</v>
      </c>
      <c r="D43" s="3">
        <v>0</v>
      </c>
      <c r="E43" s="3">
        <v>5</v>
      </c>
      <c r="F43" s="3">
        <v>9</v>
      </c>
      <c r="G43" s="3">
        <v>10</v>
      </c>
      <c r="H43" s="3">
        <v>0</v>
      </c>
      <c r="I43" s="12">
        <f>D43+E43+F43+G43+H43</f>
        <v>24</v>
      </c>
      <c r="J43" s="39">
        <f>I43*$N$7</f>
        <v>0.0013888888888888887</v>
      </c>
      <c r="K43" s="5">
        <v>0.00035879629629629635</v>
      </c>
      <c r="L43" s="5">
        <f>K43+J43</f>
        <v>0.001747685185185185</v>
      </c>
      <c r="M43" s="93">
        <v>37</v>
      </c>
    </row>
    <row r="44" spans="1:13" ht="12.75">
      <c r="A44" s="40">
        <v>38</v>
      </c>
      <c r="B44" s="4" t="s">
        <v>16</v>
      </c>
      <c r="C44" s="3" t="s">
        <v>60</v>
      </c>
      <c r="D44" s="3">
        <v>0</v>
      </c>
      <c r="E44" s="3">
        <v>10</v>
      </c>
      <c r="F44" s="3">
        <v>10</v>
      </c>
      <c r="G44" s="3">
        <v>3</v>
      </c>
      <c r="H44" s="3">
        <v>0</v>
      </c>
      <c r="I44" s="12">
        <f>D44+E44+F44+G44+H44</f>
        <v>23</v>
      </c>
      <c r="J44" s="39">
        <f>I44*$N$7</f>
        <v>0.0013310185185185185</v>
      </c>
      <c r="K44" s="5">
        <v>0.0004166666666666667</v>
      </c>
      <c r="L44" s="5">
        <f>K44+J44</f>
        <v>0.0017476851851851852</v>
      </c>
      <c r="M44" s="93">
        <v>37</v>
      </c>
    </row>
    <row r="45" spans="1:13" ht="12.75">
      <c r="A45" s="40">
        <v>39</v>
      </c>
      <c r="B45" s="4" t="s">
        <v>10</v>
      </c>
      <c r="C45" s="3" t="s">
        <v>20</v>
      </c>
      <c r="D45" s="3">
        <v>0</v>
      </c>
      <c r="E45" s="3">
        <v>5</v>
      </c>
      <c r="F45" s="3">
        <v>10</v>
      </c>
      <c r="G45" s="3">
        <v>1</v>
      </c>
      <c r="H45" s="3">
        <v>5</v>
      </c>
      <c r="I45" s="12">
        <f>D45+E45+F45+G45+H45</f>
        <v>21</v>
      </c>
      <c r="J45" s="39">
        <f>I45*$N$7</f>
        <v>0.0012152777777777776</v>
      </c>
      <c r="K45" s="5">
        <v>0.0005555555555555556</v>
      </c>
      <c r="L45" s="5">
        <f>K45+J45</f>
        <v>0.001770833333333333</v>
      </c>
      <c r="M45" s="93">
        <v>39</v>
      </c>
    </row>
    <row r="46" spans="1:13" ht="12.75">
      <c r="A46" s="40">
        <v>40</v>
      </c>
      <c r="B46" s="4" t="s">
        <v>34</v>
      </c>
      <c r="C46" s="3" t="s">
        <v>92</v>
      </c>
      <c r="D46" s="3">
        <v>0</v>
      </c>
      <c r="E46" s="3">
        <v>10</v>
      </c>
      <c r="F46" s="3">
        <v>3</v>
      </c>
      <c r="G46" s="3">
        <v>10</v>
      </c>
      <c r="H46" s="3">
        <v>0</v>
      </c>
      <c r="I46" s="12">
        <f>D46+E46+F46+G46+H46</f>
        <v>23</v>
      </c>
      <c r="J46" s="39">
        <f>I46*$N$7</f>
        <v>0.0013310185185185185</v>
      </c>
      <c r="K46" s="5">
        <v>0.0005092592592592592</v>
      </c>
      <c r="L46" s="5">
        <f>K46+J46</f>
        <v>0.0018402777777777777</v>
      </c>
      <c r="M46" s="93">
        <v>40</v>
      </c>
    </row>
    <row r="47" spans="1:13" ht="12.75">
      <c r="A47" s="40">
        <v>41</v>
      </c>
      <c r="B47" s="4" t="s">
        <v>37</v>
      </c>
      <c r="C47" s="3" t="s">
        <v>79</v>
      </c>
      <c r="D47" s="3">
        <v>0</v>
      </c>
      <c r="E47" s="3">
        <v>5</v>
      </c>
      <c r="F47" s="3">
        <v>9</v>
      </c>
      <c r="G47" s="3">
        <v>8</v>
      </c>
      <c r="H47" s="3">
        <v>0</v>
      </c>
      <c r="I47" s="12">
        <f>D47+E47+F47+G47+H47</f>
        <v>22</v>
      </c>
      <c r="J47" s="39">
        <f>I47*$N$7</f>
        <v>0.001273148148148148</v>
      </c>
      <c r="K47" s="5">
        <v>0.0005902777777777778</v>
      </c>
      <c r="L47" s="5">
        <f>K47+J47</f>
        <v>0.001863425925925926</v>
      </c>
      <c r="M47" s="93">
        <v>41</v>
      </c>
    </row>
    <row r="48" spans="1:13" ht="12.75">
      <c r="A48" s="40">
        <v>42</v>
      </c>
      <c r="B48" s="4" t="s">
        <v>25</v>
      </c>
      <c r="C48" s="3" t="s">
        <v>70</v>
      </c>
      <c r="D48" s="3">
        <v>0</v>
      </c>
      <c r="E48" s="3">
        <v>5</v>
      </c>
      <c r="F48" s="3">
        <v>10</v>
      </c>
      <c r="G48" s="3">
        <v>5</v>
      </c>
      <c r="H48" s="3">
        <v>6</v>
      </c>
      <c r="I48" s="12">
        <f>D48+E48+F48+G48+H48</f>
        <v>26</v>
      </c>
      <c r="J48" s="39">
        <f>I48*$N$7</f>
        <v>0.0015046296296296294</v>
      </c>
      <c r="K48" s="5">
        <v>0.0004398148148148148</v>
      </c>
      <c r="L48" s="5">
        <f>K48+J48</f>
        <v>0.0019444444444444442</v>
      </c>
      <c r="M48" s="93">
        <v>42</v>
      </c>
    </row>
    <row r="49" spans="1:13" ht="12.75">
      <c r="A49" s="40">
        <v>43</v>
      </c>
      <c r="B49" s="10" t="s">
        <v>24</v>
      </c>
      <c r="C49" s="3" t="s">
        <v>45</v>
      </c>
      <c r="D49" s="3">
        <v>10</v>
      </c>
      <c r="E49" s="3">
        <v>0</v>
      </c>
      <c r="F49" s="3">
        <v>7</v>
      </c>
      <c r="G49" s="3">
        <v>8</v>
      </c>
      <c r="H49" s="3">
        <v>1</v>
      </c>
      <c r="I49" s="12">
        <f>D49+E49+F49+G49+H49</f>
        <v>26</v>
      </c>
      <c r="J49" s="39">
        <f>I49*$N$7</f>
        <v>0.0015046296296296294</v>
      </c>
      <c r="K49" s="5">
        <v>0.0004513888888888889</v>
      </c>
      <c r="L49" s="5">
        <f>K49+J49</f>
        <v>0.0019560185185185184</v>
      </c>
      <c r="M49" s="93">
        <v>43</v>
      </c>
    </row>
    <row r="50" spans="1:13" ht="12.75">
      <c r="A50" s="40">
        <v>44</v>
      </c>
      <c r="B50" s="4" t="s">
        <v>19</v>
      </c>
      <c r="C50" s="3" t="s">
        <v>89</v>
      </c>
      <c r="D50" s="3">
        <v>0</v>
      </c>
      <c r="E50" s="3">
        <v>10</v>
      </c>
      <c r="F50" s="3">
        <v>6</v>
      </c>
      <c r="G50" s="3">
        <v>10</v>
      </c>
      <c r="H50" s="3">
        <v>1</v>
      </c>
      <c r="I50" s="12">
        <f>D50+E50+F50+G50+H50</f>
        <v>27</v>
      </c>
      <c r="J50" s="39">
        <f>I50*$N$7</f>
        <v>0.0015624999999999999</v>
      </c>
      <c r="K50" s="5">
        <v>0.00047453703703703704</v>
      </c>
      <c r="L50" s="5">
        <f>K50+J50</f>
        <v>0.002037037037037037</v>
      </c>
      <c r="M50" s="93">
        <v>44</v>
      </c>
    </row>
    <row r="51" spans="1:13" ht="12.75">
      <c r="A51" s="40">
        <v>45</v>
      </c>
      <c r="B51" s="4" t="s">
        <v>35</v>
      </c>
      <c r="C51" s="3" t="s">
        <v>52</v>
      </c>
      <c r="D51" s="3">
        <v>0</v>
      </c>
      <c r="E51" s="3">
        <v>10</v>
      </c>
      <c r="F51" s="3">
        <v>6</v>
      </c>
      <c r="G51" s="3">
        <v>10</v>
      </c>
      <c r="H51" s="3">
        <v>0</v>
      </c>
      <c r="I51" s="12">
        <f>D51+E51+F51+G51+H51</f>
        <v>26</v>
      </c>
      <c r="J51" s="39">
        <f>I51*$N$7</f>
        <v>0.0015046296296296294</v>
      </c>
      <c r="K51" s="5">
        <v>0.0005555555555555556</v>
      </c>
      <c r="L51" s="5">
        <f>K51+J51</f>
        <v>0.002060185185185185</v>
      </c>
      <c r="M51" s="93">
        <v>45</v>
      </c>
    </row>
    <row r="52" spans="1:13" ht="12.75">
      <c r="A52" s="40">
        <v>46</v>
      </c>
      <c r="B52" s="4" t="s">
        <v>25</v>
      </c>
      <c r="C52" s="3" t="s">
        <v>85</v>
      </c>
      <c r="D52" s="3">
        <v>1</v>
      </c>
      <c r="E52" s="3">
        <v>10</v>
      </c>
      <c r="F52" s="3">
        <v>7</v>
      </c>
      <c r="G52" s="3">
        <v>5</v>
      </c>
      <c r="H52" s="3">
        <v>5</v>
      </c>
      <c r="I52" s="12">
        <f>D52+E52+F52+G52+H52</f>
        <v>28</v>
      </c>
      <c r="J52" s="39">
        <f>I52*$N$7</f>
        <v>0.0016203703703703703</v>
      </c>
      <c r="K52" s="5">
        <v>0.0004513888888888889</v>
      </c>
      <c r="L52" s="5">
        <f>K52+J52</f>
        <v>0.0020717592592592593</v>
      </c>
      <c r="M52" s="93">
        <v>46</v>
      </c>
    </row>
    <row r="53" spans="1:13" ht="12.75">
      <c r="A53" s="40">
        <v>47</v>
      </c>
      <c r="B53" s="10" t="s">
        <v>31</v>
      </c>
      <c r="C53" s="3" t="s">
        <v>136</v>
      </c>
      <c r="D53" s="3">
        <v>0</v>
      </c>
      <c r="E53" s="3">
        <v>10</v>
      </c>
      <c r="F53" s="3">
        <v>5</v>
      </c>
      <c r="G53" s="3">
        <v>10</v>
      </c>
      <c r="H53" s="3">
        <v>0</v>
      </c>
      <c r="I53" s="12">
        <f>D53+E53+F53+G53+H53</f>
        <v>25</v>
      </c>
      <c r="J53" s="39">
        <f>I53*$N$7</f>
        <v>0.0014467592592592592</v>
      </c>
      <c r="K53" s="5">
        <v>0.000636574074074074</v>
      </c>
      <c r="L53" s="5">
        <f>K53+J53</f>
        <v>0.0020833333333333333</v>
      </c>
      <c r="M53" s="93">
        <v>47</v>
      </c>
    </row>
    <row r="54" spans="1:13" ht="12.75">
      <c r="A54" s="40">
        <v>48</v>
      </c>
      <c r="B54" s="10" t="s">
        <v>27</v>
      </c>
      <c r="C54" s="3" t="s">
        <v>75</v>
      </c>
      <c r="D54" s="3">
        <v>0</v>
      </c>
      <c r="E54" s="3">
        <v>5</v>
      </c>
      <c r="F54" s="3">
        <v>8</v>
      </c>
      <c r="G54" s="3">
        <v>10</v>
      </c>
      <c r="H54" s="3">
        <v>5</v>
      </c>
      <c r="I54" s="12">
        <f>D54+E54+F54+G54+H54</f>
        <v>28</v>
      </c>
      <c r="J54" s="39">
        <f>I54*$N$7</f>
        <v>0.0016203703703703703</v>
      </c>
      <c r="K54" s="5">
        <v>0.0004976851851851852</v>
      </c>
      <c r="L54" s="5">
        <f>K54+J54</f>
        <v>0.0021180555555555553</v>
      </c>
      <c r="M54" s="93">
        <v>48</v>
      </c>
    </row>
    <row r="55" spans="1:13" ht="12.75">
      <c r="A55" s="40">
        <v>49</v>
      </c>
      <c r="B55" s="40" t="s">
        <v>54</v>
      </c>
      <c r="C55" s="41" t="s">
        <v>55</v>
      </c>
      <c r="D55" s="42">
        <v>0</v>
      </c>
      <c r="E55" s="42">
        <v>6</v>
      </c>
      <c r="F55" s="42">
        <v>8</v>
      </c>
      <c r="G55" s="42">
        <v>10</v>
      </c>
      <c r="H55" s="42">
        <v>0</v>
      </c>
      <c r="I55" s="12">
        <f>D55+E55+F55+G55+H55</f>
        <v>24</v>
      </c>
      <c r="J55" s="39">
        <f>I55*$N$7</f>
        <v>0.0013888888888888887</v>
      </c>
      <c r="K55" s="43">
        <v>0.0007523148148148147</v>
      </c>
      <c r="L55" s="5">
        <f>K55+J55</f>
        <v>0.0021412037037037033</v>
      </c>
      <c r="M55" s="93">
        <v>49</v>
      </c>
    </row>
    <row r="56" spans="1:13" ht="12.75">
      <c r="A56" s="40">
        <v>50</v>
      </c>
      <c r="B56" s="4" t="s">
        <v>35</v>
      </c>
      <c r="C56" s="11" t="s">
        <v>74</v>
      </c>
      <c r="D56" s="11">
        <v>6</v>
      </c>
      <c r="E56" s="11">
        <v>5</v>
      </c>
      <c r="F56" s="11">
        <v>3</v>
      </c>
      <c r="G56" s="11">
        <v>10</v>
      </c>
      <c r="H56" s="11">
        <v>5</v>
      </c>
      <c r="I56" s="12">
        <f>D56+E56+F56+G56+H56</f>
        <v>29</v>
      </c>
      <c r="J56" s="39">
        <f>I56*$N$7</f>
        <v>0.0016782407407407406</v>
      </c>
      <c r="K56" s="13">
        <v>0.00047453703703703704</v>
      </c>
      <c r="L56" s="5">
        <f>K56+J56</f>
        <v>0.0021527777777777778</v>
      </c>
      <c r="M56" s="93">
        <v>50</v>
      </c>
    </row>
    <row r="57" spans="1:13" ht="12.75">
      <c r="A57" s="40">
        <v>51</v>
      </c>
      <c r="B57" s="4" t="s">
        <v>19</v>
      </c>
      <c r="C57" s="11" t="s">
        <v>99</v>
      </c>
      <c r="D57" s="11">
        <v>0</v>
      </c>
      <c r="E57" s="11">
        <v>10</v>
      </c>
      <c r="F57" s="11">
        <v>4</v>
      </c>
      <c r="G57" s="11">
        <v>10</v>
      </c>
      <c r="H57" s="11">
        <v>5</v>
      </c>
      <c r="I57" s="12">
        <f>D57+E57+F57+G57+H57</f>
        <v>29</v>
      </c>
      <c r="J57" s="39">
        <f>I57*$N$7</f>
        <v>0.0016782407407407406</v>
      </c>
      <c r="K57" s="13">
        <v>0.00048611111111111104</v>
      </c>
      <c r="L57" s="5">
        <f>K57+J57</f>
        <v>0.0021643518518518518</v>
      </c>
      <c r="M57" s="93">
        <v>51</v>
      </c>
    </row>
    <row r="58" spans="1:13" ht="12.75">
      <c r="A58" s="40">
        <v>52</v>
      </c>
      <c r="B58" s="10" t="s">
        <v>27</v>
      </c>
      <c r="C58" s="3" t="s">
        <v>65</v>
      </c>
      <c r="D58" s="3">
        <v>0</v>
      </c>
      <c r="E58" s="3">
        <v>5</v>
      </c>
      <c r="F58" s="3">
        <v>10</v>
      </c>
      <c r="G58" s="3">
        <v>10</v>
      </c>
      <c r="H58" s="3">
        <v>5</v>
      </c>
      <c r="I58" s="12">
        <f>D58+E58+F58+G58+H58</f>
        <v>30</v>
      </c>
      <c r="J58" s="39">
        <f>I58*$N$7</f>
        <v>0.001736111111111111</v>
      </c>
      <c r="K58" s="5">
        <v>0.00048611111111111104</v>
      </c>
      <c r="L58" s="5">
        <f>K58+J58</f>
        <v>0.0022222222222222222</v>
      </c>
      <c r="M58" s="93">
        <v>52</v>
      </c>
    </row>
    <row r="59" spans="1:13" ht="12.75">
      <c r="A59" s="40">
        <v>53</v>
      </c>
      <c r="B59" s="10" t="s">
        <v>31</v>
      </c>
      <c r="C59" s="11" t="s">
        <v>49</v>
      </c>
      <c r="D59" s="11">
        <v>0</v>
      </c>
      <c r="E59" s="11">
        <v>10</v>
      </c>
      <c r="F59" s="11">
        <v>10</v>
      </c>
      <c r="G59" s="11">
        <v>3</v>
      </c>
      <c r="H59" s="11">
        <v>5</v>
      </c>
      <c r="I59" s="12">
        <f>D59+E59+F59+G59+H59</f>
        <v>28</v>
      </c>
      <c r="J59" s="39">
        <f>I59*$N$7</f>
        <v>0.0016203703703703703</v>
      </c>
      <c r="K59" s="13">
        <v>0.0006134259259259259</v>
      </c>
      <c r="L59" s="5">
        <f>K59+J59</f>
        <v>0.0022337962962962962</v>
      </c>
      <c r="M59" s="93">
        <v>53</v>
      </c>
    </row>
    <row r="60" spans="1:13" ht="12.75">
      <c r="A60" s="40">
        <v>54</v>
      </c>
      <c r="B60" s="4" t="s">
        <v>26</v>
      </c>
      <c r="C60" s="3" t="s">
        <v>77</v>
      </c>
      <c r="D60" s="3">
        <v>1</v>
      </c>
      <c r="E60" s="3">
        <v>10</v>
      </c>
      <c r="F60" s="3">
        <v>10</v>
      </c>
      <c r="G60" s="3">
        <v>5</v>
      </c>
      <c r="H60" s="3">
        <v>5</v>
      </c>
      <c r="I60" s="12">
        <f>D60+E60+F60+G60+H60</f>
        <v>31</v>
      </c>
      <c r="J60" s="39">
        <f>I60*$N$7</f>
        <v>0.0017939814814814813</v>
      </c>
      <c r="K60" s="5">
        <v>0.0004976851851851852</v>
      </c>
      <c r="L60" s="5">
        <f>K60+J60</f>
        <v>0.0022916666666666667</v>
      </c>
      <c r="M60" s="93">
        <v>54</v>
      </c>
    </row>
    <row r="61" spans="1:13" ht="12.75">
      <c r="A61" s="40">
        <v>55</v>
      </c>
      <c r="B61" s="10" t="s">
        <v>24</v>
      </c>
      <c r="C61" s="11" t="s">
        <v>78</v>
      </c>
      <c r="D61" s="11">
        <v>0</v>
      </c>
      <c r="E61" s="11">
        <v>10</v>
      </c>
      <c r="F61" s="11">
        <v>10</v>
      </c>
      <c r="G61" s="11">
        <v>10</v>
      </c>
      <c r="H61" s="11">
        <v>0</v>
      </c>
      <c r="I61" s="12">
        <f>D61+E61+F61+G61+H61</f>
        <v>30</v>
      </c>
      <c r="J61" s="39">
        <f>I61*$N$7</f>
        <v>0.001736111111111111</v>
      </c>
      <c r="K61" s="13">
        <v>0.0005902777777777778</v>
      </c>
      <c r="L61" s="5">
        <f>K61+J61</f>
        <v>0.0023263888888888887</v>
      </c>
      <c r="M61" s="93">
        <v>55</v>
      </c>
    </row>
    <row r="62" spans="1:13" ht="12.75">
      <c r="A62" s="40">
        <v>56</v>
      </c>
      <c r="B62" s="4" t="s">
        <v>36</v>
      </c>
      <c r="C62" s="11" t="s">
        <v>81</v>
      </c>
      <c r="D62" s="11">
        <v>0</v>
      </c>
      <c r="E62" s="11">
        <v>5</v>
      </c>
      <c r="F62" s="11">
        <v>10</v>
      </c>
      <c r="G62" s="11">
        <v>10</v>
      </c>
      <c r="H62" s="11">
        <v>5</v>
      </c>
      <c r="I62" s="12">
        <f>D62+E62+F62+G62+H62</f>
        <v>30</v>
      </c>
      <c r="J62" s="39">
        <f>I62*$N$7</f>
        <v>0.001736111111111111</v>
      </c>
      <c r="K62" s="13">
        <v>0.000625</v>
      </c>
      <c r="L62" s="5">
        <f>K62+J62</f>
        <v>0.002361111111111111</v>
      </c>
      <c r="M62" s="93">
        <v>56</v>
      </c>
    </row>
    <row r="63" spans="1:13" ht="12.75" customHeight="1">
      <c r="A63" s="40">
        <v>57</v>
      </c>
      <c r="B63" s="4" t="s">
        <v>25</v>
      </c>
      <c r="C63" s="3" t="s">
        <v>47</v>
      </c>
      <c r="D63" s="3">
        <v>0</v>
      </c>
      <c r="E63" s="3">
        <v>5</v>
      </c>
      <c r="F63" s="3">
        <v>10</v>
      </c>
      <c r="G63" s="3">
        <v>10</v>
      </c>
      <c r="H63" s="3">
        <v>5</v>
      </c>
      <c r="I63" s="12">
        <f>D63+E63+F63+G63+H63</f>
        <v>30</v>
      </c>
      <c r="J63" s="39">
        <f>I63*$N$7</f>
        <v>0.001736111111111111</v>
      </c>
      <c r="K63" s="5">
        <v>0.0006597222222222221</v>
      </c>
      <c r="L63" s="5">
        <f>K63+J63</f>
        <v>0.002395833333333333</v>
      </c>
      <c r="M63" s="93">
        <v>57</v>
      </c>
    </row>
    <row r="64" spans="1:13" ht="12.75">
      <c r="A64" s="40">
        <v>58</v>
      </c>
      <c r="B64" s="4" t="s">
        <v>30</v>
      </c>
      <c r="C64" s="3" t="s">
        <v>58</v>
      </c>
      <c r="D64" s="3">
        <v>2</v>
      </c>
      <c r="E64" s="3">
        <v>10</v>
      </c>
      <c r="F64" s="3">
        <v>10</v>
      </c>
      <c r="G64" s="3">
        <v>10</v>
      </c>
      <c r="H64" s="3">
        <v>0</v>
      </c>
      <c r="I64" s="12">
        <f>D64+E64+F64+G64+H64</f>
        <v>32</v>
      </c>
      <c r="J64" s="39">
        <f>I64*$N$7</f>
        <v>0.0018518518518518517</v>
      </c>
      <c r="K64" s="5">
        <v>0.0005439814814814814</v>
      </c>
      <c r="L64" s="5">
        <f>K64+J64</f>
        <v>0.002395833333333333</v>
      </c>
      <c r="M64" s="93">
        <v>57</v>
      </c>
    </row>
    <row r="65" spans="1:13" ht="12.75" customHeight="1">
      <c r="A65" s="40">
        <v>59</v>
      </c>
      <c r="B65" s="4" t="s">
        <v>36</v>
      </c>
      <c r="C65" s="3" t="s">
        <v>86</v>
      </c>
      <c r="D65" s="3">
        <v>0</v>
      </c>
      <c r="E65" s="3">
        <v>10</v>
      </c>
      <c r="F65" s="3">
        <v>9</v>
      </c>
      <c r="G65" s="3">
        <v>10</v>
      </c>
      <c r="H65" s="3">
        <v>5</v>
      </c>
      <c r="I65" s="12">
        <f>D65+E65+F65+G65+H65</f>
        <v>34</v>
      </c>
      <c r="J65" s="39">
        <f>I65*$N$7</f>
        <v>0.0019675925925925924</v>
      </c>
      <c r="K65" s="5">
        <v>0.00047453703703703704</v>
      </c>
      <c r="L65" s="5">
        <f>K65+J65</f>
        <v>0.0024421296296296296</v>
      </c>
      <c r="M65" s="93">
        <v>59</v>
      </c>
    </row>
    <row r="66" spans="1:13" ht="12.75">
      <c r="A66" s="40">
        <v>60</v>
      </c>
      <c r="B66" s="40" t="s">
        <v>54</v>
      </c>
      <c r="C66" s="42" t="s">
        <v>63</v>
      </c>
      <c r="D66" s="42">
        <v>5</v>
      </c>
      <c r="E66" s="42">
        <v>5</v>
      </c>
      <c r="F66" s="42">
        <v>10</v>
      </c>
      <c r="G66" s="42">
        <v>10</v>
      </c>
      <c r="H66" s="42">
        <v>5</v>
      </c>
      <c r="I66" s="12">
        <f>D66+E66+F66+G66+H66</f>
        <v>35</v>
      </c>
      <c r="J66" s="39">
        <f>I66*$N$7</f>
        <v>0.002025462962962963</v>
      </c>
      <c r="K66" s="43">
        <v>0.0007060185185185185</v>
      </c>
      <c r="L66" s="5">
        <f>K66+J66</f>
        <v>0.0027314814814814814</v>
      </c>
      <c r="M66" s="93">
        <v>60</v>
      </c>
    </row>
    <row r="68" ht="15">
      <c r="C68" s="76" t="s">
        <v>13</v>
      </c>
    </row>
    <row r="69" spans="1:13" ht="12.75">
      <c r="A69" s="40">
        <v>61</v>
      </c>
      <c r="B69" s="4" t="s">
        <v>30</v>
      </c>
      <c r="C69" s="74" t="s">
        <v>22</v>
      </c>
      <c r="D69" s="3">
        <v>0</v>
      </c>
      <c r="E69" s="3">
        <v>5</v>
      </c>
      <c r="F69" s="3">
        <v>0</v>
      </c>
      <c r="G69" s="3">
        <v>1</v>
      </c>
      <c r="H69" s="3">
        <v>1</v>
      </c>
      <c r="I69" s="12">
        <f>D69+E69+F69+G69+H69</f>
        <v>7</v>
      </c>
      <c r="J69" s="39">
        <f>I69*$N$7</f>
        <v>0.0004050925925925926</v>
      </c>
      <c r="K69" s="5">
        <v>0.0004976851851851852</v>
      </c>
      <c r="L69" s="5">
        <f>K69+J69</f>
        <v>0.0009027777777777777</v>
      </c>
      <c r="M69" s="93" t="s">
        <v>133</v>
      </c>
    </row>
    <row r="70" spans="1:13" ht="12.75">
      <c r="A70" s="40">
        <v>62</v>
      </c>
      <c r="B70" s="4" t="s">
        <v>26</v>
      </c>
      <c r="C70" s="11" t="s">
        <v>130</v>
      </c>
      <c r="D70" s="11">
        <v>0</v>
      </c>
      <c r="E70" s="11">
        <v>0</v>
      </c>
      <c r="F70" s="11">
        <v>2</v>
      </c>
      <c r="G70" s="11">
        <v>6</v>
      </c>
      <c r="H70" s="11">
        <v>5</v>
      </c>
      <c r="I70" s="12">
        <f>D70+E70+F70+G70+H70</f>
        <v>13</v>
      </c>
      <c r="J70" s="39">
        <f>I70*$N$7</f>
        <v>0.0007523148148148147</v>
      </c>
      <c r="K70" s="13">
        <v>0.0004166666666666667</v>
      </c>
      <c r="L70" s="5">
        <f>K70+J70</f>
        <v>0.0011689814814814813</v>
      </c>
      <c r="M70" s="93" t="s">
        <v>134</v>
      </c>
    </row>
    <row r="71" spans="1:13" ht="12.75">
      <c r="A71" s="40">
        <v>63</v>
      </c>
      <c r="B71" s="4" t="s">
        <v>28</v>
      </c>
      <c r="C71" s="74" t="s">
        <v>80</v>
      </c>
      <c r="D71" s="3">
        <v>0</v>
      </c>
      <c r="E71" s="3">
        <v>10</v>
      </c>
      <c r="F71" s="3">
        <v>2</v>
      </c>
      <c r="G71" s="3">
        <v>6</v>
      </c>
      <c r="H71" s="3">
        <v>1</v>
      </c>
      <c r="I71" s="12">
        <f>D71+E71+F71+G71+H71</f>
        <v>19</v>
      </c>
      <c r="J71" s="39">
        <f>I71*$N$7</f>
        <v>0.0010995370370370369</v>
      </c>
      <c r="K71" s="5">
        <v>0.0005208333333333333</v>
      </c>
      <c r="L71" s="5">
        <f>K71+J71</f>
        <v>0.00162037037037037</v>
      </c>
      <c r="M71" s="93" t="s">
        <v>135</v>
      </c>
    </row>
    <row r="72" spans="1:13" ht="12.75">
      <c r="A72" s="40">
        <v>64</v>
      </c>
      <c r="B72" s="4" t="s">
        <v>28</v>
      </c>
      <c r="C72" s="74" t="s">
        <v>97</v>
      </c>
      <c r="D72" s="3">
        <v>0</v>
      </c>
      <c r="E72" s="3">
        <v>10</v>
      </c>
      <c r="F72" s="3">
        <v>9</v>
      </c>
      <c r="G72" s="3">
        <v>10</v>
      </c>
      <c r="H72" s="3">
        <v>5</v>
      </c>
      <c r="I72" s="12">
        <f>D72+E72+F72+G72+H72</f>
        <v>34</v>
      </c>
      <c r="J72" s="39">
        <f>I72*$N$7</f>
        <v>0.0019675925925925924</v>
      </c>
      <c r="K72" s="5">
        <v>0.0006018518518518519</v>
      </c>
      <c r="L72" s="5">
        <f>K72+J72</f>
        <v>0.0025694444444444445</v>
      </c>
      <c r="M72" s="93">
        <v>4</v>
      </c>
    </row>
    <row r="73" spans="1:13" ht="12.75" customHeight="1">
      <c r="A73" s="40">
        <v>65</v>
      </c>
      <c r="B73" s="4" t="s">
        <v>37</v>
      </c>
      <c r="C73" s="74" t="s">
        <v>69</v>
      </c>
      <c r="D73" s="3">
        <v>5</v>
      </c>
      <c r="E73" s="3">
        <v>10</v>
      </c>
      <c r="F73" s="3">
        <v>10</v>
      </c>
      <c r="G73" s="3">
        <v>10</v>
      </c>
      <c r="H73" s="3">
        <v>1</v>
      </c>
      <c r="I73" s="12">
        <f>D73+E73+F73+G73+H73</f>
        <v>36</v>
      </c>
      <c r="J73" s="39">
        <f>I73*$N$7</f>
        <v>0.0020833333333333333</v>
      </c>
      <c r="K73" s="5">
        <v>0.0004976851851851852</v>
      </c>
      <c r="L73" s="5">
        <f>K73+J73</f>
        <v>0.0025810185185185185</v>
      </c>
      <c r="M73" s="93">
        <v>5</v>
      </c>
    </row>
    <row r="75" spans="2:12" ht="12.75" customHeight="1">
      <c r="B75" t="s">
        <v>8</v>
      </c>
      <c r="K75" t="s">
        <v>23</v>
      </c>
      <c r="L75" s="24"/>
    </row>
    <row r="76" ht="12.75">
      <c r="L76" s="24"/>
    </row>
    <row r="77" spans="2:12" ht="12.75">
      <c r="B77" t="s">
        <v>9</v>
      </c>
      <c r="K77" t="s">
        <v>143</v>
      </c>
      <c r="L77" s="24"/>
    </row>
  </sheetData>
  <sheetProtection/>
  <mergeCells count="12">
    <mergeCell ref="B5:B6"/>
    <mergeCell ref="C5:C6"/>
    <mergeCell ref="I5:I6"/>
    <mergeCell ref="J5:J6"/>
    <mergeCell ref="K5:K6"/>
    <mergeCell ref="A5:A6"/>
    <mergeCell ref="C1:J1"/>
    <mergeCell ref="D5:H5"/>
    <mergeCell ref="L5:L6"/>
    <mergeCell ref="J3:K3"/>
    <mergeCell ref="B2:L2"/>
    <mergeCell ref="M5:M6"/>
  </mergeCells>
  <printOptions/>
  <pageMargins left="0.75" right="0.75" top="0.75" bottom="1" header="0.5" footer="0.5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J19" sqref="J19"/>
    </sheetView>
  </sheetViews>
  <sheetFormatPr defaultColWidth="9.00390625" defaultRowHeight="12.75"/>
  <cols>
    <col min="1" max="1" width="4.00390625" style="0" customWidth="1"/>
    <col min="2" max="2" width="19.125" style="0" customWidth="1"/>
    <col min="3" max="3" width="12.125" style="0" customWidth="1"/>
    <col min="4" max="4" width="7.875" style="24" customWidth="1"/>
    <col min="5" max="5" width="7.75390625" style="24" customWidth="1"/>
    <col min="6" max="6" width="9.25390625" style="24" customWidth="1"/>
    <col min="7" max="7" width="9.125" style="24" customWidth="1"/>
    <col min="8" max="8" width="9.125" style="67" customWidth="1"/>
    <col min="12" max="12" width="11.75390625" style="0" customWidth="1"/>
  </cols>
  <sheetData>
    <row r="1" spans="1:14" ht="18" customHeight="1">
      <c r="A1" s="23"/>
      <c r="B1" s="34" t="s">
        <v>40</v>
      </c>
      <c r="C1" s="34"/>
      <c r="D1" s="34"/>
      <c r="E1" s="34"/>
      <c r="F1" s="34"/>
      <c r="G1" s="34"/>
      <c r="H1" s="66"/>
      <c r="I1" s="7"/>
      <c r="J1" s="7"/>
      <c r="K1" s="7"/>
      <c r="L1" s="7"/>
      <c r="M1" s="22"/>
      <c r="N1" s="23"/>
    </row>
    <row r="2" spans="1:14" ht="18" customHeight="1">
      <c r="A2" s="23"/>
      <c r="B2" s="34" t="s">
        <v>132</v>
      </c>
      <c r="C2" s="34"/>
      <c r="D2" s="34"/>
      <c r="E2" s="34"/>
      <c r="F2" s="34"/>
      <c r="G2" s="34"/>
      <c r="H2" s="66"/>
      <c r="I2" s="7"/>
      <c r="J2" s="7"/>
      <c r="K2" s="7"/>
      <c r="L2" s="7"/>
      <c r="M2" s="22"/>
      <c r="N2" s="23"/>
    </row>
    <row r="3" spans="1:14" ht="18" customHeight="1">
      <c r="A3" s="23"/>
      <c r="B3" s="7" t="s">
        <v>41</v>
      </c>
      <c r="C3" s="7"/>
      <c r="D3" s="22"/>
      <c r="E3" s="22"/>
      <c r="F3" s="64">
        <v>42782</v>
      </c>
      <c r="G3" s="64"/>
      <c r="H3" s="66"/>
      <c r="I3" s="7"/>
      <c r="J3" s="7"/>
      <c r="K3" s="7"/>
      <c r="M3" s="25"/>
      <c r="N3" s="23"/>
    </row>
    <row r="4" spans="1:8" ht="25.5">
      <c r="A4" s="3" t="s">
        <v>103</v>
      </c>
      <c r="B4" s="41" t="s">
        <v>104</v>
      </c>
      <c r="C4" s="41" t="s">
        <v>105</v>
      </c>
      <c r="D4" s="40" t="s">
        <v>106</v>
      </c>
      <c r="E4" s="40" t="s">
        <v>107</v>
      </c>
      <c r="F4" s="2" t="s">
        <v>44</v>
      </c>
      <c r="G4" s="40" t="s">
        <v>6</v>
      </c>
      <c r="H4" s="68" t="s">
        <v>7</v>
      </c>
    </row>
    <row r="5" spans="1:9" ht="12.75">
      <c r="A5" s="40">
        <v>1</v>
      </c>
      <c r="B5" s="41" t="s">
        <v>114</v>
      </c>
      <c r="C5" s="41" t="s">
        <v>115</v>
      </c>
      <c r="D5" s="69">
        <v>0.0006712962962962962</v>
      </c>
      <c r="E5" s="40">
        <v>1</v>
      </c>
      <c r="F5" s="70">
        <f>E5*$I$5</f>
        <v>0.00011574074074074073</v>
      </c>
      <c r="G5" s="69">
        <f>D5+F5</f>
        <v>0.0007870370370370369</v>
      </c>
      <c r="H5" s="68" t="s">
        <v>133</v>
      </c>
      <c r="I5" s="94">
        <v>0.00011574074074074073</v>
      </c>
    </row>
    <row r="6" spans="1:8" ht="12.75">
      <c r="A6" s="40">
        <v>2</v>
      </c>
      <c r="B6" s="41" t="s">
        <v>116</v>
      </c>
      <c r="C6" s="41" t="s">
        <v>117</v>
      </c>
      <c r="D6" s="69">
        <v>0.0008101851851851852</v>
      </c>
      <c r="E6" s="40">
        <v>0</v>
      </c>
      <c r="F6" s="70">
        <f>E6*$I$5</f>
        <v>0</v>
      </c>
      <c r="G6" s="69">
        <f>D6+F6</f>
        <v>0.0008101851851851852</v>
      </c>
      <c r="H6" s="68" t="s">
        <v>134</v>
      </c>
    </row>
    <row r="7" spans="1:8" ht="12.75">
      <c r="A7" s="40">
        <v>3</v>
      </c>
      <c r="B7" s="41" t="s">
        <v>118</v>
      </c>
      <c r="C7" s="41" t="s">
        <v>119</v>
      </c>
      <c r="D7" s="69">
        <v>0.0008333333333333334</v>
      </c>
      <c r="E7" s="40">
        <v>1</v>
      </c>
      <c r="F7" s="70">
        <f>E7*$I$5</f>
        <v>0.00011574074074074073</v>
      </c>
      <c r="G7" s="69">
        <f>D7+F7</f>
        <v>0.0009490740740740741</v>
      </c>
      <c r="H7" s="68" t="s">
        <v>135</v>
      </c>
    </row>
    <row r="8" spans="1:8" ht="12.75">
      <c r="A8" s="40">
        <v>4</v>
      </c>
      <c r="B8" s="41" t="s">
        <v>43</v>
      </c>
      <c r="C8" s="41" t="s">
        <v>123</v>
      </c>
      <c r="D8" s="69">
        <v>0.0009490740740740741</v>
      </c>
      <c r="E8" s="40">
        <v>0</v>
      </c>
      <c r="F8" s="70">
        <f>E8*$I$5</f>
        <v>0</v>
      </c>
      <c r="G8" s="69">
        <f>D8+F8</f>
        <v>0.0009490740740740741</v>
      </c>
      <c r="H8" s="68" t="s">
        <v>135</v>
      </c>
    </row>
    <row r="9" spans="1:8" ht="12.75">
      <c r="A9" s="40">
        <v>5</v>
      </c>
      <c r="B9" s="41" t="s">
        <v>108</v>
      </c>
      <c r="C9" s="41" t="s">
        <v>109</v>
      </c>
      <c r="D9" s="69">
        <v>0.0010879629629629629</v>
      </c>
      <c r="E9" s="40">
        <v>0</v>
      </c>
      <c r="F9" s="70">
        <f>E9*$I$5</f>
        <v>0</v>
      </c>
      <c r="G9" s="69">
        <f>D9+F9</f>
        <v>0.0010879629629629629</v>
      </c>
      <c r="H9" s="68">
        <v>5</v>
      </c>
    </row>
    <row r="10" spans="1:8" ht="12.75">
      <c r="A10" s="40">
        <v>6</v>
      </c>
      <c r="B10" s="41" t="s">
        <v>122</v>
      </c>
      <c r="C10" s="4" t="s">
        <v>16</v>
      </c>
      <c r="D10" s="69">
        <v>0.0008680555555555555</v>
      </c>
      <c r="E10" s="40">
        <v>2</v>
      </c>
      <c r="F10" s="70">
        <f>E10*$I$5</f>
        <v>0.00023148148148148146</v>
      </c>
      <c r="G10" s="69">
        <f>D10+F10</f>
        <v>0.0010995370370370369</v>
      </c>
      <c r="H10" s="68">
        <v>6</v>
      </c>
    </row>
    <row r="11" spans="1:8" ht="12.75">
      <c r="A11" s="40">
        <v>7</v>
      </c>
      <c r="B11" s="41" t="s">
        <v>120</v>
      </c>
      <c r="C11" s="41" t="s">
        <v>121</v>
      </c>
      <c r="D11" s="69">
        <v>0.0009143518518518518</v>
      </c>
      <c r="E11" s="40">
        <v>2</v>
      </c>
      <c r="F11" s="70">
        <f>E11*$I$5</f>
        <v>0.00023148148148148146</v>
      </c>
      <c r="G11" s="69">
        <f>D11+F11</f>
        <v>0.0011458333333333333</v>
      </c>
      <c r="H11" s="68">
        <v>7</v>
      </c>
    </row>
    <row r="12" spans="1:8" ht="12.75">
      <c r="A12" s="40">
        <v>8</v>
      </c>
      <c r="B12" s="41" t="s">
        <v>113</v>
      </c>
      <c r="C12" s="41" t="s">
        <v>0</v>
      </c>
      <c r="D12" s="69">
        <v>0.0012152777777777778</v>
      </c>
      <c r="E12" s="40">
        <v>0</v>
      </c>
      <c r="F12" s="70">
        <f>E12*$I$5</f>
        <v>0</v>
      </c>
      <c r="G12" s="69">
        <f>D12+F12</f>
        <v>0.0012152777777777778</v>
      </c>
      <c r="H12" s="68">
        <v>8</v>
      </c>
    </row>
    <row r="13" spans="1:8" ht="12.75">
      <c r="A13" s="40">
        <v>9</v>
      </c>
      <c r="B13" s="41" t="s">
        <v>111</v>
      </c>
      <c r="C13" s="41" t="s">
        <v>112</v>
      </c>
      <c r="D13" s="69">
        <v>0.0012847222222222223</v>
      </c>
      <c r="E13" s="40">
        <v>0</v>
      </c>
      <c r="F13" s="70">
        <f>E13*$I$5</f>
        <v>0</v>
      </c>
      <c r="G13" s="69">
        <f>D13+F13</f>
        <v>0.0012847222222222223</v>
      </c>
      <c r="H13" s="68">
        <v>9</v>
      </c>
    </row>
    <row r="14" spans="1:8" ht="12.75">
      <c r="A14" s="40">
        <v>10</v>
      </c>
      <c r="B14" s="41" t="s">
        <v>74</v>
      </c>
      <c r="C14" s="41" t="s">
        <v>110</v>
      </c>
      <c r="D14" s="69">
        <v>0.00035879629629629635</v>
      </c>
      <c r="E14" s="40">
        <v>9</v>
      </c>
      <c r="F14" s="70">
        <f>E14*$I$5</f>
        <v>0.0010416666666666667</v>
      </c>
      <c r="G14" s="69">
        <f>D14+F14</f>
        <v>0.001400462962962963</v>
      </c>
      <c r="H14" s="68">
        <v>10</v>
      </c>
    </row>
    <row r="15" spans="1:8" ht="12.75">
      <c r="A15" s="40">
        <v>11</v>
      </c>
      <c r="B15" s="41" t="s">
        <v>124</v>
      </c>
      <c r="C15" s="41" t="s">
        <v>125</v>
      </c>
      <c r="D15" s="69">
        <v>0.001365740740740741</v>
      </c>
      <c r="E15" s="40">
        <v>3</v>
      </c>
      <c r="F15" s="70">
        <f>E15*$I$5</f>
        <v>0.0003472222222222222</v>
      </c>
      <c r="G15" s="69">
        <f>D15+F15</f>
        <v>0.001712962962962963</v>
      </c>
      <c r="H15" s="68">
        <v>11</v>
      </c>
    </row>
    <row r="16" spans="1:8" ht="12.75">
      <c r="A16" s="40">
        <v>12</v>
      </c>
      <c r="B16" s="41" t="s">
        <v>126</v>
      </c>
      <c r="C16" s="41" t="s">
        <v>10</v>
      </c>
      <c r="D16" s="69">
        <v>0.0008449074074074075</v>
      </c>
      <c r="E16" s="40">
        <v>9</v>
      </c>
      <c r="F16" s="70">
        <f>E16*$I$5</f>
        <v>0.0010416666666666667</v>
      </c>
      <c r="G16" s="69">
        <f>D16+F16</f>
        <v>0.0018865740740740742</v>
      </c>
      <c r="H16" s="68">
        <v>12</v>
      </c>
    </row>
    <row r="17" spans="1:8" ht="12.75">
      <c r="A17" s="40">
        <v>13</v>
      </c>
      <c r="B17" s="41" t="s">
        <v>130</v>
      </c>
      <c r="C17" s="41" t="s">
        <v>131</v>
      </c>
      <c r="D17" s="69">
        <v>0.0005902777777777778</v>
      </c>
      <c r="E17" s="40">
        <v>13</v>
      </c>
      <c r="F17" s="70">
        <f>E17*$I$5</f>
        <v>0.0015046296296296294</v>
      </c>
      <c r="G17" s="69">
        <f>D17+F17</f>
        <v>0.0020949074074074073</v>
      </c>
      <c r="H17" s="68">
        <v>13</v>
      </c>
    </row>
    <row r="18" spans="1:8" ht="12.75">
      <c r="A18" s="40">
        <v>14</v>
      </c>
      <c r="B18" s="41" t="s">
        <v>127</v>
      </c>
      <c r="C18" s="41" t="s">
        <v>128</v>
      </c>
      <c r="D18" s="69">
        <v>0.0011921296296296296</v>
      </c>
      <c r="E18" s="40">
        <v>8</v>
      </c>
      <c r="F18" s="70">
        <f>E18*$I$5</f>
        <v>0.0009259259259259259</v>
      </c>
      <c r="G18" s="69">
        <f>D18+F18</f>
        <v>0.0021180555555555553</v>
      </c>
      <c r="H18" s="68">
        <v>14</v>
      </c>
    </row>
    <row r="19" spans="1:8" ht="12.75">
      <c r="A19" s="40">
        <v>15</v>
      </c>
      <c r="B19" s="41" t="s">
        <v>144</v>
      </c>
      <c r="C19" s="41" t="s">
        <v>129</v>
      </c>
      <c r="D19" s="69">
        <v>0.0018055555555555557</v>
      </c>
      <c r="E19" s="40">
        <v>8</v>
      </c>
      <c r="F19" s="70">
        <f>E19*$I$5</f>
        <v>0.0009259259259259259</v>
      </c>
      <c r="G19" s="69">
        <f>D19+F19</f>
        <v>0.0027314814814814814</v>
      </c>
      <c r="H19" s="68">
        <v>15</v>
      </c>
    </row>
    <row r="20" spans="1:8" ht="12.75">
      <c r="A20" s="40">
        <v>16</v>
      </c>
      <c r="B20" s="41" t="s">
        <v>47</v>
      </c>
      <c r="C20" s="41" t="s">
        <v>41</v>
      </c>
      <c r="D20" s="69">
        <v>0.002384259259259259</v>
      </c>
      <c r="E20" s="40">
        <v>4</v>
      </c>
      <c r="F20" s="70">
        <f>E20*$I$5</f>
        <v>0.0004629629629629629</v>
      </c>
      <c r="G20" s="69">
        <f>D20+F20</f>
        <v>0.002847222222222222</v>
      </c>
      <c r="H20" s="68">
        <v>16</v>
      </c>
    </row>
    <row r="22" spans="2:12" ht="12.75">
      <c r="B22" t="s">
        <v>8</v>
      </c>
      <c r="D22"/>
      <c r="E22"/>
      <c r="F22" t="s">
        <v>23</v>
      </c>
      <c r="G22"/>
      <c r="H22"/>
      <c r="L22" s="24"/>
    </row>
    <row r="23" spans="4:12" ht="12.75">
      <c r="D23"/>
      <c r="E23"/>
      <c r="F23"/>
      <c r="G23"/>
      <c r="H23"/>
      <c r="L23" s="24"/>
    </row>
    <row r="24" spans="2:12" ht="12.75">
      <c r="B24" t="s">
        <v>9</v>
      </c>
      <c r="D24"/>
      <c r="E24"/>
      <c r="F24" t="s">
        <v>143</v>
      </c>
      <c r="G24"/>
      <c r="H24"/>
      <c r="L24" s="24"/>
    </row>
  </sheetData>
  <sheetProtection/>
  <mergeCells count="3">
    <mergeCell ref="F3:G3"/>
    <mergeCell ref="B1:G1"/>
    <mergeCell ref="B2:G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sutur</dc:creator>
  <cp:keywords/>
  <dc:description/>
  <cp:lastModifiedBy>Админ</cp:lastModifiedBy>
  <cp:lastPrinted>2014-09-25T09:27:12Z</cp:lastPrinted>
  <dcterms:created xsi:type="dcterms:W3CDTF">2012-09-13T13:18:41Z</dcterms:created>
  <dcterms:modified xsi:type="dcterms:W3CDTF">2017-02-16T16:11:11Z</dcterms:modified>
  <cp:category/>
  <cp:version/>
  <cp:contentType/>
  <cp:contentStatus/>
</cp:coreProperties>
</file>