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K24" i="1"/>
  <c r="L24" s="1"/>
  <c r="M24" s="1"/>
  <c r="K23"/>
  <c r="L23" s="1"/>
  <c r="M23" s="1"/>
  <c r="K22"/>
  <c r="L22" s="1"/>
  <c r="M22" s="1"/>
  <c r="K21"/>
  <c r="L21" s="1"/>
  <c r="M21" s="1"/>
  <c r="K20"/>
  <c r="L20" s="1"/>
  <c r="M20" s="1"/>
  <c r="K19"/>
  <c r="L19" s="1"/>
  <c r="M19" s="1"/>
  <c r="K18"/>
  <c r="L18" s="1"/>
  <c r="M18" s="1"/>
  <c r="K17"/>
  <c r="L17" s="1"/>
  <c r="M17" s="1"/>
  <c r="K16"/>
  <c r="L16" s="1"/>
  <c r="M16" s="1"/>
  <c r="K15"/>
  <c r="L15" s="1"/>
  <c r="M15" s="1"/>
  <c r="K14"/>
  <c r="L14" s="1"/>
  <c r="M14" s="1"/>
  <c r="K13"/>
  <c r="L13" s="1"/>
  <c r="M13" s="1"/>
  <c r="K12"/>
  <c r="L12" s="1"/>
  <c r="M12" s="1"/>
  <c r="K11"/>
  <c r="L11" s="1"/>
  <c r="M11" s="1"/>
  <c r="K10"/>
  <c r="L10" s="1"/>
  <c r="M10" s="1"/>
  <c r="K9"/>
  <c r="L9" s="1"/>
  <c r="M9" s="1"/>
  <c r="K8"/>
  <c r="L8" s="1"/>
  <c r="M8" s="1"/>
</calcChain>
</file>

<file path=xl/sharedStrings.xml><?xml version="1.0" encoding="utf-8"?>
<sst xmlns="http://schemas.openxmlformats.org/spreadsheetml/2006/main" count="42" uniqueCount="42">
  <si>
    <t>Кам’янець-Подільська міське позашкільне навчально-виховне об’єднання</t>
  </si>
  <si>
    <t>Протокол змагань на дистанції "Смуга перешкод"</t>
  </si>
  <si>
    <t>міського етапу гри "Сокіл "("Джура")</t>
  </si>
  <si>
    <t>11 квітня 2017 р.</t>
  </si>
  <si>
    <t>Лісопарк</t>
  </si>
  <si>
    <t>І клас</t>
  </si>
  <si>
    <t>№ п.п.</t>
  </si>
  <si>
    <t xml:space="preserve">Команда </t>
  </si>
  <si>
    <t>Штрафи на етапах</t>
  </si>
  <si>
    <t>Джура</t>
  </si>
  <si>
    <t xml:space="preserve">Місце </t>
  </si>
  <si>
    <t>Переправа по мотузці з перилами</t>
  </si>
  <si>
    <t>Навісна переправа через яр</t>
  </si>
  <si>
    <t xml:space="preserve">Спуск по схилу </t>
  </si>
  <si>
    <t>Підйом по схилу</t>
  </si>
  <si>
    <t>Транспортування потерпілого</t>
  </si>
  <si>
    <t>Рух по жердинах</t>
  </si>
  <si>
    <t>гусячий крок</t>
  </si>
  <si>
    <t>Час проходження</t>
  </si>
  <si>
    <t>Сума штрафів</t>
  </si>
  <si>
    <t>Штрафний час</t>
  </si>
  <si>
    <t>Результат</t>
  </si>
  <si>
    <t>СЗОШ № 1</t>
  </si>
  <si>
    <t>І</t>
  </si>
  <si>
    <t>ЗОШ № 16</t>
  </si>
  <si>
    <t>ІІ</t>
  </si>
  <si>
    <t>ЗОШ № 10</t>
  </si>
  <si>
    <t>ІІІ</t>
  </si>
  <si>
    <t>ЗОШ № 6</t>
  </si>
  <si>
    <t>ЗОШ № 7</t>
  </si>
  <si>
    <t>НВК № 14</t>
  </si>
  <si>
    <t>НВК №13</t>
  </si>
  <si>
    <t>СЗОШ № 5</t>
  </si>
  <si>
    <t>ЗОШ № 11</t>
  </si>
  <si>
    <t>ЗОШ № 15</t>
  </si>
  <si>
    <t>Ліцей</t>
  </si>
  <si>
    <t>НВК № 3</t>
  </si>
  <si>
    <t>НВК №9</t>
  </si>
  <si>
    <t>НВК № 8</t>
  </si>
  <si>
    <t>ЗОШ № 12</t>
  </si>
  <si>
    <t>ЗОШ № 17</t>
  </si>
  <si>
    <t>ЗОШ № 2</t>
  </si>
</sst>
</file>

<file path=xl/styles.xml><?xml version="1.0" encoding="utf-8"?>
<styleSheet xmlns="http://schemas.openxmlformats.org/spreadsheetml/2006/main">
  <numFmts count="1">
    <numFmt numFmtId="164" formatCode="h:mm:ss;@"/>
  </numFmts>
  <fonts count="10">
    <font>
      <sz val="11"/>
      <color theme="1"/>
      <name val="Calibri"/>
      <family val="2"/>
      <charset val="204"/>
      <scheme val="minor"/>
    </font>
    <font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i/>
      <sz val="12"/>
      <color indexed="8"/>
      <name val="Arial"/>
      <family val="2"/>
      <charset val="204"/>
    </font>
    <font>
      <b/>
      <sz val="12"/>
      <color indexed="8"/>
      <name val="Arial"/>
      <family val="2"/>
      <charset val="204"/>
    </font>
    <font>
      <sz val="14"/>
      <color theme="1"/>
      <name val="Times New Roman"/>
      <family val="1"/>
      <charset val="204"/>
    </font>
    <font>
      <sz val="10"/>
      <name val="Arial"/>
      <family val="2"/>
      <charset val="204"/>
    </font>
    <font>
      <sz val="12"/>
      <name val="Arial"/>
      <family val="2"/>
      <charset val="204"/>
    </font>
    <font>
      <sz val="11"/>
      <name val="Calibri"/>
      <family val="2"/>
      <charset val="204"/>
      <scheme val="minor"/>
    </font>
    <font>
      <sz val="1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/>
    <xf numFmtId="0" fontId="1" fillId="0" borderId="0" xfId="0" applyFont="1"/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1" xfId="0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textRotation="90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textRotation="90" wrapText="1"/>
    </xf>
    <xf numFmtId="0" fontId="0" fillId="0" borderId="0" xfId="0" applyBorder="1" applyAlignment="1"/>
    <xf numFmtId="0" fontId="0" fillId="0" borderId="8" xfId="0" applyBorder="1" applyAlignment="1">
      <alignment horizontal="center" textRotation="90"/>
    </xf>
    <xf numFmtId="0" fontId="1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12" xfId="0" applyFont="1" applyFill="1" applyBorder="1" applyAlignment="1">
      <alignment horizontal="center" vertical="center" textRotation="90" wrapText="1"/>
    </xf>
    <xf numFmtId="0" fontId="2" fillId="0" borderId="12" xfId="0" applyFont="1" applyBorder="1" applyAlignment="1">
      <alignment horizontal="center" vertical="center" textRotation="90" wrapText="1"/>
    </xf>
    <xf numFmtId="0" fontId="0" fillId="0" borderId="6" xfId="0" applyBorder="1" applyAlignment="1">
      <alignment horizontal="center" vertical="center" textRotation="90"/>
    </xf>
    <xf numFmtId="0" fontId="2" fillId="0" borderId="13" xfId="0" applyFont="1" applyBorder="1" applyAlignment="1">
      <alignment horizontal="center" vertical="center" textRotation="90" wrapText="1"/>
    </xf>
    <xf numFmtId="0" fontId="2" fillId="0" borderId="6" xfId="0" applyFont="1" applyBorder="1" applyAlignment="1">
      <alignment horizontal="center" vertical="center" textRotation="90"/>
    </xf>
    <xf numFmtId="0" fontId="2" fillId="0" borderId="5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 vertical="center" textRotation="90"/>
    </xf>
    <xf numFmtId="0" fontId="0" fillId="0" borderId="15" xfId="0" applyBorder="1" applyAlignment="1">
      <alignment horizontal="center"/>
    </xf>
    <xf numFmtId="0" fontId="5" fillId="0" borderId="16" xfId="0" applyFont="1" applyBorder="1" applyAlignment="1">
      <alignment horizontal="center" vertical="top" wrapText="1"/>
    </xf>
    <xf numFmtId="1" fontId="2" fillId="0" borderId="17" xfId="0" applyNumberFormat="1" applyFont="1" applyBorder="1" applyAlignment="1">
      <alignment horizontal="center" vertical="center"/>
    </xf>
    <xf numFmtId="1" fontId="2" fillId="0" borderId="18" xfId="0" applyNumberFormat="1" applyFont="1" applyBorder="1" applyAlignment="1">
      <alignment horizontal="center" vertical="center"/>
    </xf>
    <xf numFmtId="1" fontId="6" fillId="0" borderId="17" xfId="0" applyNumberFormat="1" applyFont="1" applyBorder="1" applyAlignment="1">
      <alignment horizontal="center" vertical="center"/>
    </xf>
    <xf numFmtId="1" fontId="6" fillId="0" borderId="19" xfId="0" applyNumberFormat="1" applyFont="1" applyBorder="1" applyAlignment="1">
      <alignment horizontal="center" vertical="center"/>
    </xf>
    <xf numFmtId="1" fontId="6" fillId="0" borderId="20" xfId="0" applyNumberFormat="1" applyFont="1" applyBorder="1" applyAlignment="1">
      <alignment horizontal="center" vertical="center"/>
    </xf>
    <xf numFmtId="164" fontId="6" fillId="0" borderId="16" xfId="0" applyNumberFormat="1" applyFont="1" applyBorder="1" applyAlignment="1">
      <alignment horizontal="center" vertical="center"/>
    </xf>
    <xf numFmtId="1" fontId="6" fillId="0" borderId="21" xfId="0" applyNumberFormat="1" applyFont="1" applyBorder="1" applyAlignment="1">
      <alignment horizontal="center" vertical="center"/>
    </xf>
    <xf numFmtId="46" fontId="6" fillId="0" borderId="15" xfId="0" applyNumberFormat="1" applyFont="1" applyBorder="1" applyAlignment="1">
      <alignment horizontal="center" vertical="center"/>
    </xf>
    <xf numFmtId="46" fontId="6" fillId="0" borderId="22" xfId="0" applyNumberFormat="1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center" vertical="center"/>
    </xf>
    <xf numFmtId="47" fontId="6" fillId="0" borderId="0" xfId="0" applyNumberFormat="1" applyFont="1" applyBorder="1" applyAlignment="1">
      <alignment horizontal="center" vertical="center"/>
    </xf>
    <xf numFmtId="21" fontId="2" fillId="0" borderId="0" xfId="0" applyNumberFormat="1" applyFont="1"/>
    <xf numFmtId="0" fontId="0" fillId="0" borderId="23" xfId="0" applyBorder="1" applyAlignment="1">
      <alignment horizontal="center"/>
    </xf>
    <xf numFmtId="0" fontId="5" fillId="0" borderId="24" xfId="0" applyFont="1" applyBorder="1" applyAlignment="1">
      <alignment horizontal="center" vertical="top" wrapText="1"/>
    </xf>
    <xf numFmtId="1" fontId="2" fillId="0" borderId="21" xfId="0" applyNumberFormat="1" applyFont="1" applyBorder="1" applyAlignment="1">
      <alignment horizontal="center" vertical="center"/>
    </xf>
    <xf numFmtId="1" fontId="2" fillId="0" borderId="25" xfId="0" applyNumberFormat="1" applyFont="1" applyBorder="1" applyAlignment="1">
      <alignment horizontal="center" vertical="center"/>
    </xf>
    <xf numFmtId="1" fontId="6" fillId="0" borderId="26" xfId="0" applyNumberFormat="1" applyFont="1" applyBorder="1" applyAlignment="1">
      <alignment horizontal="center" vertical="center"/>
    </xf>
    <xf numFmtId="1" fontId="6" fillId="0" borderId="27" xfId="0" applyNumberFormat="1" applyFont="1" applyBorder="1" applyAlignment="1">
      <alignment horizontal="center" vertical="center"/>
    </xf>
    <xf numFmtId="164" fontId="6" fillId="0" borderId="28" xfId="0" applyNumberFormat="1" applyFont="1" applyBorder="1" applyAlignment="1">
      <alignment horizontal="center" vertical="center"/>
    </xf>
    <xf numFmtId="46" fontId="6" fillId="0" borderId="23" xfId="0" applyNumberFormat="1" applyFont="1" applyBorder="1" applyAlignment="1">
      <alignment horizontal="center" vertical="center"/>
    </xf>
    <xf numFmtId="46" fontId="6" fillId="0" borderId="29" xfId="0" applyNumberFormat="1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top" wrapText="1"/>
    </xf>
    <xf numFmtId="1" fontId="2" fillId="0" borderId="31" xfId="0" applyNumberFormat="1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top" wrapText="1"/>
    </xf>
    <xf numFmtId="0" fontId="0" fillId="0" borderId="27" xfId="0" applyBorder="1" applyAlignment="1">
      <alignment horizontal="center" vertical="center"/>
    </xf>
    <xf numFmtId="1" fontId="2" fillId="0" borderId="17" xfId="0" applyNumberFormat="1" applyFont="1" applyFill="1" applyBorder="1" applyAlignment="1">
      <alignment horizontal="center" vertical="center"/>
    </xf>
    <xf numFmtId="1" fontId="2" fillId="0" borderId="31" xfId="0" applyNumberFormat="1" applyFont="1" applyFill="1" applyBorder="1" applyAlignment="1">
      <alignment horizontal="center" vertical="center"/>
    </xf>
    <xf numFmtId="1" fontId="6" fillId="0" borderId="17" xfId="0" applyNumberFormat="1" applyFont="1" applyFill="1" applyBorder="1" applyAlignment="1">
      <alignment horizontal="center" vertical="center"/>
    </xf>
    <xf numFmtId="1" fontId="6" fillId="0" borderId="19" xfId="0" applyNumberFormat="1" applyFont="1" applyFill="1" applyBorder="1" applyAlignment="1">
      <alignment horizontal="center" vertical="center"/>
    </xf>
    <xf numFmtId="1" fontId="6" fillId="0" borderId="27" xfId="0" applyNumberFormat="1" applyFont="1" applyFill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1" fontId="2" fillId="0" borderId="32" xfId="0" applyNumberFormat="1" applyFont="1" applyBorder="1" applyAlignment="1">
      <alignment horizontal="center" vertical="center"/>
    </xf>
    <xf numFmtId="1" fontId="6" fillId="0" borderId="23" xfId="0" applyNumberFormat="1" applyFont="1" applyBorder="1" applyAlignment="1">
      <alignment horizontal="center" vertical="center"/>
    </xf>
    <xf numFmtId="164" fontId="6" fillId="0" borderId="33" xfId="0" applyNumberFormat="1" applyFont="1" applyBorder="1" applyAlignment="1">
      <alignment horizontal="center" vertical="center"/>
    </xf>
    <xf numFmtId="1" fontId="6" fillId="0" borderId="31" xfId="0" applyNumberFormat="1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5" fillId="0" borderId="14" xfId="0" applyFont="1" applyBorder="1" applyAlignment="1">
      <alignment horizontal="center" vertical="top" wrapText="1"/>
    </xf>
    <xf numFmtId="1" fontId="2" fillId="0" borderId="34" xfId="0" applyNumberFormat="1" applyFont="1" applyBorder="1" applyAlignment="1">
      <alignment horizontal="center" vertical="center"/>
    </xf>
    <xf numFmtId="1" fontId="2" fillId="0" borderId="36" xfId="0" applyNumberFormat="1" applyFont="1" applyBorder="1" applyAlignment="1">
      <alignment horizontal="center" vertical="center"/>
    </xf>
    <xf numFmtId="1" fontId="6" fillId="0" borderId="35" xfId="0" applyNumberFormat="1" applyFont="1" applyBorder="1" applyAlignment="1">
      <alignment horizontal="center" vertical="center"/>
    </xf>
    <xf numFmtId="1" fontId="6" fillId="0" borderId="1" xfId="0" applyNumberFormat="1" applyFont="1" applyBorder="1" applyAlignment="1">
      <alignment horizontal="center" vertical="center"/>
    </xf>
    <xf numFmtId="164" fontId="6" fillId="0" borderId="9" xfId="0" applyNumberFormat="1" applyFont="1" applyBorder="1" applyAlignment="1">
      <alignment horizontal="center" vertical="center"/>
    </xf>
    <xf numFmtId="1" fontId="6" fillId="0" borderId="37" xfId="0" applyNumberFormat="1" applyFont="1" applyBorder="1" applyAlignment="1">
      <alignment horizontal="center" vertical="center"/>
    </xf>
    <xf numFmtId="46" fontId="6" fillId="0" borderId="8" xfId="0" applyNumberFormat="1" applyFont="1" applyBorder="1" applyAlignment="1">
      <alignment horizontal="center" vertical="center"/>
    </xf>
    <xf numFmtId="46" fontId="6" fillId="0" borderId="38" xfId="0" applyNumberFormat="1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2" xfId="0" applyBorder="1" applyAlignment="1">
      <alignment horizontal="center" vertical="center" textRotation="90"/>
    </xf>
    <xf numFmtId="0" fontId="2" fillId="0" borderId="18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21" fontId="8" fillId="0" borderId="28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21" fontId="6" fillId="0" borderId="28" xfId="0" applyNumberFormat="1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21" fontId="9" fillId="0" borderId="28" xfId="0" applyNumberFormat="1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21" fontId="8" fillId="0" borderId="33" xfId="0" applyNumberFormat="1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0" fillId="0" borderId="0" xfId="0" applyAlignment="1">
      <alignment vertical="center"/>
    </xf>
    <xf numFmtId="1" fontId="6" fillId="0" borderId="8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4"/>
  <sheetViews>
    <sheetView tabSelected="1" workbookViewId="0">
      <selection activeCell="M28" sqref="L28:M28"/>
    </sheetView>
  </sheetViews>
  <sheetFormatPr defaultRowHeight="15"/>
  <cols>
    <col min="1" max="1" width="6.7109375" customWidth="1"/>
    <col min="2" max="2" width="19.140625" customWidth="1"/>
    <col min="3" max="9" width="7.42578125" style="106" customWidth="1"/>
    <col min="10" max="10" width="8.7109375" style="106" customWidth="1"/>
    <col min="11" max="11" width="5.7109375" style="106" customWidth="1"/>
    <col min="12" max="12" width="9.42578125" style="106" customWidth="1"/>
    <col min="13" max="13" width="9" style="106" customWidth="1"/>
    <col min="14" max="14" width="7.7109375" style="106" customWidth="1"/>
  </cols>
  <sheetData>
    <row r="1" spans="1:18" ht="15.75">
      <c r="A1" s="1"/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Q1" s="3"/>
      <c r="R1" s="4"/>
    </row>
    <row r="2" spans="1:18" ht="15.75">
      <c r="A2" s="1"/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3"/>
      <c r="Q2" s="3"/>
      <c r="R2" s="4"/>
    </row>
    <row r="3" spans="1:18" ht="15.75">
      <c r="A3" s="1"/>
      <c r="B3" s="2" t="s">
        <v>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3"/>
      <c r="Q3" s="3"/>
      <c r="R3" s="4"/>
    </row>
    <row r="4" spans="1:18" ht="15.75">
      <c r="A4" s="1"/>
      <c r="B4" s="5" t="s">
        <v>3</v>
      </c>
      <c r="C4" s="6"/>
      <c r="D4" s="6"/>
      <c r="E4" s="6"/>
      <c r="F4" s="6"/>
      <c r="G4" s="6"/>
      <c r="H4" s="6"/>
      <c r="I4" s="6"/>
      <c r="J4" s="6"/>
      <c r="K4" s="83"/>
      <c r="L4" s="83"/>
      <c r="M4" s="7" t="s">
        <v>4</v>
      </c>
      <c r="N4" s="8"/>
      <c r="O4" s="8"/>
      <c r="P4" s="3"/>
      <c r="Q4" s="3"/>
      <c r="R4" s="4"/>
    </row>
    <row r="5" spans="1:18" ht="16.5" thickBot="1">
      <c r="A5" s="9"/>
      <c r="B5" s="10"/>
      <c r="C5" s="11"/>
      <c r="D5" s="11"/>
      <c r="E5" s="11"/>
      <c r="F5" s="11"/>
      <c r="G5" s="11"/>
      <c r="H5" s="11"/>
      <c r="I5" s="11"/>
      <c r="J5" s="11"/>
      <c r="K5" s="84"/>
      <c r="L5" s="85" t="s">
        <v>5</v>
      </c>
      <c r="M5" s="84"/>
      <c r="N5" s="86"/>
      <c r="O5" s="4"/>
      <c r="P5" s="3"/>
      <c r="Q5" s="3"/>
      <c r="R5" s="4"/>
    </row>
    <row r="6" spans="1:18" ht="15.75" thickBot="1">
      <c r="A6" s="12" t="s">
        <v>6</v>
      </c>
      <c r="B6" s="13" t="s">
        <v>7</v>
      </c>
      <c r="C6" s="14" t="s">
        <v>8</v>
      </c>
      <c r="D6" s="15"/>
      <c r="E6" s="15"/>
      <c r="F6" s="15"/>
      <c r="G6" s="15"/>
      <c r="H6" s="15"/>
      <c r="I6" s="16"/>
      <c r="J6" s="87" t="s">
        <v>9</v>
      </c>
      <c r="K6" s="88"/>
      <c r="L6" s="88"/>
      <c r="M6" s="88"/>
      <c r="N6" s="17" t="s">
        <v>10</v>
      </c>
      <c r="O6" s="18"/>
      <c r="P6" s="18"/>
      <c r="Q6" s="18"/>
      <c r="R6" s="4"/>
    </row>
    <row r="7" spans="1:18" ht="99.75" customHeight="1" thickBot="1">
      <c r="A7" s="19"/>
      <c r="B7" s="20"/>
      <c r="C7" s="21" t="s">
        <v>11</v>
      </c>
      <c r="D7" s="22" t="s">
        <v>12</v>
      </c>
      <c r="E7" s="22" t="s">
        <v>13</v>
      </c>
      <c r="F7" s="89" t="s">
        <v>14</v>
      </c>
      <c r="G7" s="23" t="s">
        <v>15</v>
      </c>
      <c r="H7" s="24" t="s">
        <v>16</v>
      </c>
      <c r="I7" s="25" t="s">
        <v>17</v>
      </c>
      <c r="J7" s="26" t="s">
        <v>18</v>
      </c>
      <c r="K7" s="26" t="s">
        <v>19</v>
      </c>
      <c r="L7" s="27" t="s">
        <v>20</v>
      </c>
      <c r="M7" s="28" t="s">
        <v>21</v>
      </c>
      <c r="N7" s="29"/>
      <c r="O7" s="30"/>
      <c r="P7" s="31"/>
      <c r="Q7" s="30"/>
      <c r="R7" s="4"/>
    </row>
    <row r="8" spans="1:18" ht="22.5" customHeight="1">
      <c r="A8" s="32">
        <v>1</v>
      </c>
      <c r="B8" s="33" t="s">
        <v>22</v>
      </c>
      <c r="C8" s="34">
        <v>0</v>
      </c>
      <c r="D8" s="90">
        <v>0</v>
      </c>
      <c r="E8" s="34">
        <v>0</v>
      </c>
      <c r="F8" s="35">
        <v>0</v>
      </c>
      <c r="G8" s="36">
        <v>0</v>
      </c>
      <c r="H8" s="37">
        <v>2</v>
      </c>
      <c r="I8" s="38">
        <v>1</v>
      </c>
      <c r="J8" s="39">
        <v>7.9629629629629634E-3</v>
      </c>
      <c r="K8" s="40">
        <f>I8+H8+G8+F8+D8+C8</f>
        <v>3</v>
      </c>
      <c r="L8" s="41">
        <f>K8*$R$8</f>
        <v>1.0416666666666667E-3</v>
      </c>
      <c r="M8" s="42">
        <f>J8+L8</f>
        <v>9.0046296296296298E-3</v>
      </c>
      <c r="N8" s="43" t="s">
        <v>23</v>
      </c>
      <c r="O8" s="44"/>
      <c r="P8" s="45"/>
      <c r="Q8" s="45"/>
      <c r="R8" s="46">
        <v>3.4722222222222224E-4</v>
      </c>
    </row>
    <row r="9" spans="1:18" ht="22.5" customHeight="1">
      <c r="A9" s="47">
        <v>2</v>
      </c>
      <c r="B9" s="48" t="s">
        <v>24</v>
      </c>
      <c r="C9" s="49">
        <v>0</v>
      </c>
      <c r="D9" s="50">
        <v>4</v>
      </c>
      <c r="E9" s="49">
        <v>0</v>
      </c>
      <c r="F9" s="50">
        <v>0</v>
      </c>
      <c r="G9" s="40">
        <v>0</v>
      </c>
      <c r="H9" s="51">
        <v>0</v>
      </c>
      <c r="I9" s="52">
        <v>0</v>
      </c>
      <c r="J9" s="53">
        <v>1.0729166666666666E-2</v>
      </c>
      <c r="K9" s="36">
        <f>I9+H9+G9+F9+D9+C9</f>
        <v>4</v>
      </c>
      <c r="L9" s="54">
        <f>K9*$R$8</f>
        <v>1.3888888888888889E-3</v>
      </c>
      <c r="M9" s="55">
        <f>J9+L9</f>
        <v>1.2118055555555556E-2</v>
      </c>
      <c r="N9" s="56" t="s">
        <v>25</v>
      </c>
      <c r="O9" s="44"/>
      <c r="P9" s="45"/>
      <c r="Q9" s="45"/>
      <c r="R9" s="4"/>
    </row>
    <row r="10" spans="1:18" ht="22.5" customHeight="1">
      <c r="A10" s="32">
        <v>3</v>
      </c>
      <c r="B10" s="57" t="s">
        <v>26</v>
      </c>
      <c r="C10" s="34">
        <v>7</v>
      </c>
      <c r="D10" s="58">
        <v>0</v>
      </c>
      <c r="E10" s="34">
        <v>0</v>
      </c>
      <c r="F10" s="58">
        <v>0</v>
      </c>
      <c r="G10" s="36">
        <v>0</v>
      </c>
      <c r="H10" s="37">
        <v>6</v>
      </c>
      <c r="I10" s="52">
        <v>1</v>
      </c>
      <c r="J10" s="53">
        <v>7.2569444444444443E-3</v>
      </c>
      <c r="K10" s="36">
        <f>I10+H10+G10+F10+D10+C10</f>
        <v>14</v>
      </c>
      <c r="L10" s="54">
        <f>K10*$R$8</f>
        <v>4.8611111111111112E-3</v>
      </c>
      <c r="M10" s="55">
        <f>J10+L10</f>
        <v>1.2118055555555556E-2</v>
      </c>
      <c r="N10" s="56" t="s">
        <v>27</v>
      </c>
      <c r="O10" s="44"/>
      <c r="P10" s="45"/>
      <c r="Q10" s="45"/>
      <c r="R10" s="4"/>
    </row>
    <row r="11" spans="1:18" ht="22.5" customHeight="1">
      <c r="A11" s="47">
        <v>4</v>
      </c>
      <c r="B11" s="59" t="s">
        <v>28</v>
      </c>
      <c r="C11" s="91">
        <v>0</v>
      </c>
      <c r="D11" s="92">
        <v>0</v>
      </c>
      <c r="E11" s="91">
        <v>0</v>
      </c>
      <c r="F11" s="92">
        <v>0</v>
      </c>
      <c r="G11" s="91">
        <v>3</v>
      </c>
      <c r="H11" s="93">
        <v>0</v>
      </c>
      <c r="I11" s="60">
        <v>3</v>
      </c>
      <c r="J11" s="94">
        <v>1.0775462962962964E-2</v>
      </c>
      <c r="K11" s="36">
        <f>I11+H11+G11+F11+D11+C11</f>
        <v>6</v>
      </c>
      <c r="L11" s="54">
        <f>K11*$R$8</f>
        <v>2.0833333333333333E-3</v>
      </c>
      <c r="M11" s="55">
        <f>J11+L11</f>
        <v>1.2858796296296297E-2</v>
      </c>
      <c r="N11" s="56">
        <v>4</v>
      </c>
      <c r="O11" s="44"/>
      <c r="P11" s="45"/>
      <c r="Q11" s="45"/>
      <c r="R11" s="4"/>
    </row>
    <row r="12" spans="1:18" ht="22.5" customHeight="1">
      <c r="A12" s="32">
        <v>5</v>
      </c>
      <c r="B12" s="48" t="s">
        <v>29</v>
      </c>
      <c r="C12" s="61">
        <v>3</v>
      </c>
      <c r="D12" s="62">
        <v>3</v>
      </c>
      <c r="E12" s="61">
        <v>6</v>
      </c>
      <c r="F12" s="62">
        <v>0</v>
      </c>
      <c r="G12" s="63">
        <v>1</v>
      </c>
      <c r="H12" s="64">
        <v>3</v>
      </c>
      <c r="I12" s="65">
        <v>2</v>
      </c>
      <c r="J12" s="53">
        <v>1.2349537037037039E-2</v>
      </c>
      <c r="K12" s="36">
        <f>I12+H12+G12+F12+D12+C12</f>
        <v>12</v>
      </c>
      <c r="L12" s="54">
        <f>K12*$R$8</f>
        <v>4.1666666666666666E-3</v>
      </c>
      <c r="M12" s="55">
        <f>J12+L12</f>
        <v>1.6516203703703707E-2</v>
      </c>
      <c r="N12" s="56">
        <v>5</v>
      </c>
      <c r="O12" s="44"/>
      <c r="P12" s="45"/>
      <c r="Q12" s="45"/>
      <c r="R12" s="4"/>
    </row>
    <row r="13" spans="1:18" ht="22.5" customHeight="1">
      <c r="A13" s="47">
        <v>6</v>
      </c>
      <c r="B13" s="57" t="s">
        <v>30</v>
      </c>
      <c r="C13" s="95">
        <v>0</v>
      </c>
      <c r="D13" s="96">
        <v>5</v>
      </c>
      <c r="E13" s="95">
        <v>12</v>
      </c>
      <c r="F13" s="96">
        <v>0</v>
      </c>
      <c r="G13" s="97">
        <v>0</v>
      </c>
      <c r="H13" s="98">
        <v>5</v>
      </c>
      <c r="I13" s="66">
        <v>0</v>
      </c>
      <c r="J13" s="99">
        <v>1.4016203703703704E-2</v>
      </c>
      <c r="K13" s="36">
        <f>I13+H13+G13+F13+D13+C13</f>
        <v>10</v>
      </c>
      <c r="L13" s="54">
        <f>K13*$R$8</f>
        <v>3.4722222222222225E-3</v>
      </c>
      <c r="M13" s="55">
        <f>J13+L13</f>
        <v>1.7488425925925928E-2</v>
      </c>
      <c r="N13" s="56">
        <v>6</v>
      </c>
      <c r="O13" s="44"/>
      <c r="P13" s="45"/>
      <c r="Q13" s="45"/>
      <c r="R13" s="4"/>
    </row>
    <row r="14" spans="1:18" ht="22.5" customHeight="1">
      <c r="A14" s="32">
        <v>7</v>
      </c>
      <c r="B14" s="57" t="s">
        <v>31</v>
      </c>
      <c r="C14" s="34">
        <v>6</v>
      </c>
      <c r="D14" s="58">
        <v>1</v>
      </c>
      <c r="E14" s="34">
        <v>1</v>
      </c>
      <c r="F14" s="58">
        <v>0</v>
      </c>
      <c r="G14" s="36">
        <v>0</v>
      </c>
      <c r="H14" s="37">
        <v>13</v>
      </c>
      <c r="I14" s="52">
        <v>1</v>
      </c>
      <c r="J14" s="53">
        <v>1.1504629629629629E-2</v>
      </c>
      <c r="K14" s="36">
        <f>I14+H14+G14+F14+D14+C14</f>
        <v>21</v>
      </c>
      <c r="L14" s="54">
        <f>K14*$R$8</f>
        <v>7.2916666666666668E-3</v>
      </c>
      <c r="M14" s="55">
        <f>J14+L14</f>
        <v>1.8796296296296297E-2</v>
      </c>
      <c r="N14" s="56">
        <v>7</v>
      </c>
      <c r="O14" s="44"/>
      <c r="P14" s="45"/>
      <c r="Q14" s="45"/>
      <c r="R14" s="4"/>
    </row>
    <row r="15" spans="1:18" ht="22.5" customHeight="1">
      <c r="A15" s="47">
        <v>8</v>
      </c>
      <c r="B15" s="57" t="s">
        <v>32</v>
      </c>
      <c r="C15" s="91">
        <v>1</v>
      </c>
      <c r="D15" s="92">
        <v>6</v>
      </c>
      <c r="E15" s="91">
        <v>3</v>
      </c>
      <c r="F15" s="92">
        <v>3</v>
      </c>
      <c r="G15" s="100">
        <v>0</v>
      </c>
      <c r="H15" s="101">
        <v>3</v>
      </c>
      <c r="I15" s="67">
        <v>6</v>
      </c>
      <c r="J15" s="102">
        <v>1.224537037037037E-2</v>
      </c>
      <c r="K15" s="36">
        <f>I15+H15+G15+F15+D15+C15</f>
        <v>19</v>
      </c>
      <c r="L15" s="54">
        <f>K15*$R$8</f>
        <v>6.5972222222222222E-3</v>
      </c>
      <c r="M15" s="55">
        <f>J15+L15</f>
        <v>1.8842592592592591E-2</v>
      </c>
      <c r="N15" s="56">
        <v>8</v>
      </c>
      <c r="O15" s="44"/>
      <c r="P15" s="45"/>
      <c r="Q15" s="45"/>
      <c r="R15" s="4"/>
    </row>
    <row r="16" spans="1:18" ht="22.5" customHeight="1">
      <c r="A16" s="32">
        <v>9</v>
      </c>
      <c r="B16" s="57" t="s">
        <v>33</v>
      </c>
      <c r="C16" s="91">
        <v>0</v>
      </c>
      <c r="D16" s="92">
        <v>0</v>
      </c>
      <c r="E16" s="91">
        <v>5</v>
      </c>
      <c r="F16" s="92">
        <v>6</v>
      </c>
      <c r="G16" s="91">
        <v>0</v>
      </c>
      <c r="H16" s="93">
        <v>12</v>
      </c>
      <c r="I16" s="60">
        <v>0</v>
      </c>
      <c r="J16" s="94">
        <v>1.4340277777777776E-2</v>
      </c>
      <c r="K16" s="36">
        <f>I16+H16+G16+F16+D16+C16</f>
        <v>18</v>
      </c>
      <c r="L16" s="54">
        <f>K16*$R$8</f>
        <v>6.2500000000000003E-3</v>
      </c>
      <c r="M16" s="55">
        <f>J16+L16</f>
        <v>2.0590277777777777E-2</v>
      </c>
      <c r="N16" s="56">
        <v>9</v>
      </c>
      <c r="O16" s="44"/>
      <c r="P16" s="45"/>
      <c r="Q16" s="45"/>
      <c r="R16" s="4"/>
    </row>
    <row r="17" spans="1:18" ht="22.5" customHeight="1">
      <c r="A17" s="47">
        <v>10</v>
      </c>
      <c r="B17" s="57" t="s">
        <v>34</v>
      </c>
      <c r="C17" s="34">
        <v>10</v>
      </c>
      <c r="D17" s="96">
        <v>3</v>
      </c>
      <c r="E17" s="34">
        <v>4</v>
      </c>
      <c r="F17" s="58">
        <v>0</v>
      </c>
      <c r="G17" s="36">
        <v>0</v>
      </c>
      <c r="H17" s="37">
        <v>17</v>
      </c>
      <c r="I17" s="52">
        <v>1</v>
      </c>
      <c r="J17" s="53">
        <v>1.2997685185185183E-2</v>
      </c>
      <c r="K17" s="36">
        <f>I17+H17+G17+F17+D17+C17</f>
        <v>31</v>
      </c>
      <c r="L17" s="54">
        <f>K17*$R$8</f>
        <v>1.0763888888888889E-2</v>
      </c>
      <c r="M17" s="55">
        <f>J17+L17</f>
        <v>2.3761574074074074E-2</v>
      </c>
      <c r="N17" s="56">
        <v>10</v>
      </c>
      <c r="O17" s="44"/>
      <c r="P17" s="45"/>
      <c r="Q17" s="45"/>
      <c r="R17" s="4"/>
    </row>
    <row r="18" spans="1:18" ht="22.5" customHeight="1">
      <c r="A18" s="32">
        <v>11</v>
      </c>
      <c r="B18" s="57" t="s">
        <v>35</v>
      </c>
      <c r="C18" s="91">
        <v>3</v>
      </c>
      <c r="D18" s="92">
        <v>5</v>
      </c>
      <c r="E18" s="91">
        <v>3</v>
      </c>
      <c r="F18" s="92">
        <v>3</v>
      </c>
      <c r="G18" s="100">
        <v>0</v>
      </c>
      <c r="H18" s="101">
        <v>11</v>
      </c>
      <c r="I18" s="67">
        <v>2</v>
      </c>
      <c r="J18" s="102">
        <v>1.7013888888888887E-2</v>
      </c>
      <c r="K18" s="36">
        <f>I18+H18+G18+F18+D18+C18</f>
        <v>24</v>
      </c>
      <c r="L18" s="54">
        <f>K18*$R$8</f>
        <v>8.3333333333333332E-3</v>
      </c>
      <c r="M18" s="55">
        <f>J18+L18</f>
        <v>2.5347222222222222E-2</v>
      </c>
      <c r="N18" s="56">
        <v>11</v>
      </c>
      <c r="O18" s="44"/>
      <c r="P18" s="45"/>
      <c r="Q18" s="45"/>
      <c r="R18" s="4"/>
    </row>
    <row r="19" spans="1:18" ht="22.5" customHeight="1">
      <c r="A19" s="47">
        <v>12</v>
      </c>
      <c r="B19" s="57" t="s">
        <v>36</v>
      </c>
      <c r="C19" s="34">
        <v>8</v>
      </c>
      <c r="D19" s="58">
        <v>2</v>
      </c>
      <c r="E19" s="34">
        <v>5</v>
      </c>
      <c r="F19" s="58">
        <v>4</v>
      </c>
      <c r="G19" s="36">
        <v>3</v>
      </c>
      <c r="H19" s="37">
        <v>6</v>
      </c>
      <c r="I19" s="52">
        <v>7</v>
      </c>
      <c r="J19" s="53">
        <v>1.6168981481481482E-2</v>
      </c>
      <c r="K19" s="36">
        <f>I19+H19+G19+F19+D19+C19</f>
        <v>30</v>
      </c>
      <c r="L19" s="54">
        <f>K19*$R$8</f>
        <v>1.0416666666666668E-2</v>
      </c>
      <c r="M19" s="55">
        <f>J19+L19</f>
        <v>2.658564814814815E-2</v>
      </c>
      <c r="N19" s="56">
        <v>12</v>
      </c>
      <c r="O19" s="44"/>
      <c r="P19" s="45"/>
      <c r="Q19" s="45"/>
      <c r="R19" s="4"/>
    </row>
    <row r="20" spans="1:18" ht="22.5" customHeight="1">
      <c r="A20" s="32">
        <v>13</v>
      </c>
      <c r="B20" s="59" t="s">
        <v>37</v>
      </c>
      <c r="C20" s="68">
        <v>6</v>
      </c>
      <c r="D20" s="58">
        <v>16</v>
      </c>
      <c r="E20" s="34">
        <v>2</v>
      </c>
      <c r="F20" s="58">
        <v>6</v>
      </c>
      <c r="G20" s="36">
        <v>0</v>
      </c>
      <c r="H20" s="37">
        <v>13</v>
      </c>
      <c r="I20" s="69">
        <v>1</v>
      </c>
      <c r="J20" s="70">
        <v>1.3599537037037037E-2</v>
      </c>
      <c r="K20" s="36">
        <f>I20+H20+G20+F20+D20+C20</f>
        <v>42</v>
      </c>
      <c r="L20" s="54">
        <f>K20*$R$8</f>
        <v>1.4583333333333334E-2</v>
      </c>
      <c r="M20" s="55">
        <f>J20+L20</f>
        <v>2.8182870370370372E-2</v>
      </c>
      <c r="N20" s="56">
        <v>13</v>
      </c>
      <c r="O20" s="44"/>
      <c r="P20" s="45"/>
      <c r="Q20" s="45"/>
      <c r="R20" s="4"/>
    </row>
    <row r="21" spans="1:18" ht="22.5" customHeight="1">
      <c r="A21" s="47">
        <v>14</v>
      </c>
      <c r="B21" s="59" t="s">
        <v>38</v>
      </c>
      <c r="C21" s="68">
        <v>8</v>
      </c>
      <c r="D21" s="96">
        <v>9</v>
      </c>
      <c r="E21" s="34">
        <v>4</v>
      </c>
      <c r="F21" s="34">
        <v>3</v>
      </c>
      <c r="G21" s="71">
        <v>3</v>
      </c>
      <c r="H21" s="37">
        <v>10</v>
      </c>
      <c r="I21" s="69">
        <v>13</v>
      </c>
      <c r="J21" s="70">
        <v>1.4456018518518519E-2</v>
      </c>
      <c r="K21" s="36">
        <f>I21+H21+G21+F21+D21+C21</f>
        <v>46</v>
      </c>
      <c r="L21" s="54">
        <f>K21*$R$8</f>
        <v>1.5972222222222224E-2</v>
      </c>
      <c r="M21" s="55">
        <f>J21+L21</f>
        <v>3.0428240740740742E-2</v>
      </c>
      <c r="N21" s="56">
        <v>14</v>
      </c>
      <c r="O21" s="44"/>
      <c r="P21" s="45"/>
      <c r="Q21" s="45"/>
      <c r="R21" s="4"/>
    </row>
    <row r="22" spans="1:18" ht="22.5" customHeight="1">
      <c r="A22" s="32">
        <v>15</v>
      </c>
      <c r="B22" s="59" t="s">
        <v>39</v>
      </c>
      <c r="C22" s="103">
        <v>9</v>
      </c>
      <c r="D22" s="92">
        <v>14</v>
      </c>
      <c r="E22" s="91">
        <v>3</v>
      </c>
      <c r="F22" s="91">
        <v>16</v>
      </c>
      <c r="G22" s="92">
        <v>0</v>
      </c>
      <c r="H22" s="93">
        <v>17</v>
      </c>
      <c r="I22" s="72">
        <v>3</v>
      </c>
      <c r="J22" s="104">
        <v>1.1354166666666667E-2</v>
      </c>
      <c r="K22" s="36">
        <f>I22+H22+G22+F22+D22+C22</f>
        <v>59</v>
      </c>
      <c r="L22" s="54">
        <f>K22*$R$8</f>
        <v>2.0486111111111111E-2</v>
      </c>
      <c r="M22" s="55">
        <f>J22+L22</f>
        <v>3.184027777777778E-2</v>
      </c>
      <c r="N22" s="56">
        <v>15</v>
      </c>
      <c r="O22" s="44"/>
      <c r="P22" s="45"/>
      <c r="Q22" s="45"/>
      <c r="R22" s="4"/>
    </row>
    <row r="23" spans="1:18" ht="22.5" customHeight="1">
      <c r="A23" s="47">
        <v>16</v>
      </c>
      <c r="B23" s="59" t="s">
        <v>40</v>
      </c>
      <c r="C23" s="103">
        <v>0</v>
      </c>
      <c r="D23" s="92">
        <v>9</v>
      </c>
      <c r="E23" s="91">
        <v>1</v>
      </c>
      <c r="F23" s="91">
        <v>3</v>
      </c>
      <c r="G23" s="92">
        <v>0</v>
      </c>
      <c r="H23" s="93">
        <v>58</v>
      </c>
      <c r="I23" s="72">
        <v>80</v>
      </c>
      <c r="J23" s="104">
        <v>1.7361111111111112E-2</v>
      </c>
      <c r="K23" s="36">
        <f>I23+H23+G23+F23+D23+C23</f>
        <v>150</v>
      </c>
      <c r="L23" s="54">
        <f>K23*$R$8</f>
        <v>5.2083333333333336E-2</v>
      </c>
      <c r="M23" s="55">
        <f>J23+L23</f>
        <v>6.9444444444444448E-2</v>
      </c>
      <c r="N23" s="56">
        <v>16</v>
      </c>
      <c r="O23" s="44"/>
      <c r="P23" s="45"/>
      <c r="Q23" s="45"/>
    </row>
    <row r="24" spans="1:18" ht="22.5" customHeight="1" thickBot="1">
      <c r="A24" s="32">
        <v>17</v>
      </c>
      <c r="B24" s="73" t="s">
        <v>41</v>
      </c>
      <c r="C24" s="74">
        <v>3</v>
      </c>
      <c r="D24" s="105">
        <v>15</v>
      </c>
      <c r="E24" s="75">
        <v>4</v>
      </c>
      <c r="F24" s="75">
        <v>3</v>
      </c>
      <c r="G24" s="76">
        <v>3</v>
      </c>
      <c r="H24" s="77">
        <v>121</v>
      </c>
      <c r="I24" s="107">
        <v>120</v>
      </c>
      <c r="J24" s="78">
        <v>1.7361111111111112E-2</v>
      </c>
      <c r="K24" s="79">
        <f>I24+H24+G24+F24+D24+C24</f>
        <v>265</v>
      </c>
      <c r="L24" s="80">
        <f>K24*$R$8</f>
        <v>9.2013888888888895E-2</v>
      </c>
      <c r="M24" s="81">
        <f>J24+L24</f>
        <v>0.109375</v>
      </c>
      <c r="N24" s="82">
        <v>17</v>
      </c>
      <c r="O24" s="44"/>
      <c r="P24" s="45"/>
      <c r="Q24" s="45"/>
    </row>
  </sheetData>
  <mergeCells count="9">
    <mergeCell ref="B1:O1"/>
    <mergeCell ref="B2:O2"/>
    <mergeCell ref="B3:O3"/>
    <mergeCell ref="M4:O4"/>
    <mergeCell ref="A6:A7"/>
    <mergeCell ref="B6:B7"/>
    <mergeCell ref="C6:I6"/>
    <mergeCell ref="J6:M6"/>
    <mergeCell ref="N6:N7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2017-04-11T14:46:54Z</dcterms:modified>
</cp:coreProperties>
</file>