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800" yWindow="750" windowWidth="6960" windowHeight="8010" activeTab="1"/>
  </bookViews>
  <sheets>
    <sheet name="вело командний+" sheetId="5" r:id="rId1"/>
    <sheet name="вело особиста+" sheetId="6" r:id="rId2"/>
  </sheets>
  <calcPr calcId="125725"/>
</workbook>
</file>

<file path=xl/calcChain.xml><?xml version="1.0" encoding="utf-8"?>
<calcChain xmlns="http://schemas.openxmlformats.org/spreadsheetml/2006/main">
  <c r="K52" i="6"/>
  <c r="L52"/>
  <c r="N52"/>
  <c r="K54"/>
  <c r="L54"/>
  <c r="N54"/>
  <c r="K31"/>
  <c r="L31"/>
  <c r="N31"/>
  <c r="K50"/>
  <c r="L50"/>
  <c r="N50"/>
  <c r="K58"/>
  <c r="K53"/>
  <c r="K34"/>
  <c r="K43"/>
  <c r="K61"/>
  <c r="K44"/>
  <c r="L58"/>
  <c r="N58"/>
  <c r="L53"/>
  <c r="N53"/>
  <c r="L34"/>
  <c r="N34"/>
  <c r="L43"/>
  <c r="N43"/>
  <c r="L61"/>
  <c r="N61"/>
  <c r="L44"/>
  <c r="N44"/>
  <c r="K60"/>
  <c r="K32"/>
  <c r="K33"/>
  <c r="K28"/>
  <c r="K27"/>
  <c r="K20"/>
  <c r="K14"/>
  <c r="K7"/>
  <c r="K21"/>
  <c r="K18"/>
  <c r="K30"/>
  <c r="K24"/>
  <c r="K39"/>
  <c r="K16"/>
  <c r="K23"/>
  <c r="K10"/>
  <c r="K13"/>
  <c r="K17"/>
  <c r="K22"/>
  <c r="K9"/>
  <c r="K29"/>
  <c r="K11"/>
  <c r="K26"/>
  <c r="K12"/>
  <c r="K19"/>
  <c r="K37"/>
  <c r="K8"/>
  <c r="K38"/>
  <c r="K36"/>
  <c r="K25"/>
  <c r="K57"/>
  <c r="K56"/>
  <c r="K15"/>
  <c r="K41"/>
  <c r="K47"/>
  <c r="K46"/>
  <c r="K62"/>
  <c r="K48"/>
  <c r="K51"/>
  <c r="K55"/>
  <c r="K35"/>
  <c r="K42"/>
  <c r="K49"/>
  <c r="K45"/>
  <c r="K59"/>
  <c r="K40"/>
  <c r="D20" i="5"/>
  <c r="D13"/>
  <c r="D28"/>
  <c r="D29"/>
  <c r="D8"/>
  <c r="L59" i="6"/>
  <c r="N59"/>
  <c r="L45"/>
  <c r="N45"/>
  <c r="L49"/>
  <c r="N49"/>
  <c r="L42"/>
  <c r="N42"/>
  <c r="L35"/>
  <c r="N35"/>
  <c r="L55"/>
  <c r="N55"/>
  <c r="L51"/>
  <c r="N51"/>
  <c r="L48"/>
  <c r="N48"/>
  <c r="L62"/>
  <c r="N62"/>
  <c r="L46"/>
  <c r="N46"/>
  <c r="L47"/>
  <c r="N47"/>
  <c r="L41"/>
  <c r="N41"/>
  <c r="L15"/>
  <c r="N15"/>
  <c r="L56"/>
  <c r="N56"/>
  <c r="L57"/>
  <c r="N57"/>
  <c r="L25"/>
  <c r="N25"/>
  <c r="L36"/>
  <c r="N36"/>
  <c r="L38"/>
  <c r="N38"/>
  <c r="L8"/>
  <c r="N8"/>
  <c r="L37"/>
  <c r="N37"/>
  <c r="L19"/>
  <c r="N19"/>
  <c r="L12"/>
  <c r="N12"/>
  <c r="L26"/>
  <c r="N26"/>
  <c r="L11"/>
  <c r="N11"/>
  <c r="L29"/>
  <c r="N29"/>
  <c r="L9"/>
  <c r="N9"/>
  <c r="L22"/>
  <c r="N22"/>
  <c r="L17"/>
  <c r="N17"/>
  <c r="L13"/>
  <c r="N13"/>
  <c r="L10"/>
  <c r="N10"/>
  <c r="L23"/>
  <c r="N23"/>
  <c r="L16"/>
  <c r="N16"/>
  <c r="L39"/>
  <c r="N39"/>
  <c r="L24"/>
  <c r="N24"/>
  <c r="L30"/>
  <c r="N30"/>
  <c r="L18"/>
  <c r="N18"/>
  <c r="L21"/>
  <c r="N21"/>
  <c r="L7"/>
  <c r="N7"/>
  <c r="L14"/>
  <c r="N14"/>
  <c r="L20"/>
  <c r="N20"/>
  <c r="L27"/>
  <c r="N27"/>
  <c r="L28"/>
  <c r="N28"/>
  <c r="L33"/>
  <c r="N33"/>
  <c r="L32"/>
  <c r="N32"/>
  <c r="L60"/>
  <c r="N60"/>
  <c r="L40"/>
  <c r="N40"/>
  <c r="D41" i="5"/>
  <c r="F41"/>
  <c r="D40"/>
  <c r="F40"/>
  <c r="D39"/>
  <c r="F39"/>
  <c r="G39"/>
  <c r="D47"/>
  <c r="F47"/>
  <c r="D46"/>
  <c r="F46"/>
  <c r="D45"/>
  <c r="F45"/>
  <c r="G45"/>
  <c r="D50"/>
  <c r="F50"/>
  <c r="D49"/>
  <c r="F49"/>
  <c r="D48"/>
  <c r="F48"/>
  <c r="G48"/>
  <c r="D35"/>
  <c r="F35"/>
  <c r="D34"/>
  <c r="F34"/>
  <c r="D33"/>
  <c r="F33"/>
  <c r="G33"/>
  <c r="D51"/>
  <c r="F51"/>
  <c r="D44"/>
  <c r="F44"/>
  <c r="D43"/>
  <c r="F43"/>
  <c r="F42"/>
  <c r="G42"/>
  <c r="D32"/>
  <c r="F32"/>
  <c r="D31"/>
  <c r="F31"/>
  <c r="D30"/>
  <c r="F30"/>
  <c r="G30"/>
  <c r="D23"/>
  <c r="F23"/>
  <c r="D22"/>
  <c r="F22"/>
  <c r="D21"/>
  <c r="F21"/>
  <c r="G21"/>
  <c r="F20"/>
  <c r="D19"/>
  <c r="F19"/>
  <c r="D18"/>
  <c r="F18"/>
  <c r="G18"/>
  <c r="D11"/>
  <c r="F11"/>
  <c r="D10"/>
  <c r="F10"/>
  <c r="D9"/>
  <c r="F9"/>
  <c r="G9"/>
  <c r="D14"/>
  <c r="F14"/>
  <c r="F13"/>
  <c r="D12"/>
  <c r="F12"/>
  <c r="G12"/>
  <c r="F29"/>
  <c r="F28"/>
  <c r="D27"/>
  <c r="F27"/>
  <c r="G27"/>
  <c r="D17"/>
  <c r="F17"/>
  <c r="D16"/>
  <c r="F16"/>
  <c r="D15"/>
  <c r="F15"/>
  <c r="G15"/>
  <c r="F8"/>
  <c r="D7"/>
  <c r="F7"/>
  <c r="D6"/>
  <c r="F6"/>
  <c r="G6"/>
  <c r="D26"/>
  <c r="F26"/>
  <c r="F25"/>
  <c r="F24"/>
  <c r="G24"/>
  <c r="D38"/>
  <c r="F38"/>
  <c r="D37"/>
  <c r="F37"/>
  <c r="F36"/>
  <c r="G36"/>
</calcChain>
</file>

<file path=xl/sharedStrings.xml><?xml version="1.0" encoding="utf-8"?>
<sst xmlns="http://schemas.openxmlformats.org/spreadsheetml/2006/main" count="212" uniqueCount="102">
  <si>
    <t>Сума штрафів</t>
  </si>
  <si>
    <t>Результат</t>
  </si>
  <si>
    <t>Місце</t>
  </si>
  <si>
    <t>ЗОШ № 10</t>
  </si>
  <si>
    <t>СЗОШ № 5</t>
  </si>
  <si>
    <t>ЗОШ № 7</t>
  </si>
  <si>
    <t>ЗОШ № 15</t>
  </si>
  <si>
    <t>СЗОШ № 1</t>
  </si>
  <si>
    <t>ЗОШ № 6</t>
  </si>
  <si>
    <t>ЗОШ № 11</t>
  </si>
  <si>
    <t>ЗОШ № 12</t>
  </si>
  <si>
    <t>Головний суддя</t>
  </si>
  <si>
    <t>Навчальний заклад</t>
  </si>
  <si>
    <t>Час</t>
  </si>
  <si>
    <t>Штрафний час</t>
  </si>
  <si>
    <t>Головний секретар</t>
  </si>
  <si>
    <t>І</t>
  </si>
  <si>
    <t>ІІ</t>
  </si>
  <si>
    <t>ІІІ</t>
  </si>
  <si>
    <t>результат</t>
  </si>
  <si>
    <t>місце</t>
  </si>
  <si>
    <t>№ п/п</t>
  </si>
  <si>
    <t>ЗОШ №10</t>
  </si>
  <si>
    <t>Гуменюк Андрій</t>
  </si>
  <si>
    <t>ЗОШ №17</t>
  </si>
  <si>
    <t>спец. шк-інт</t>
  </si>
  <si>
    <t>НВК №13</t>
  </si>
  <si>
    <t>Т.П. Атаманюк</t>
  </si>
  <si>
    <t>О.М. Кух</t>
  </si>
  <si>
    <t>Протокол дистанції з велотуризму "Фігурне водіння велосипедом"</t>
  </si>
  <si>
    <t>Прізвище та ім'я</t>
  </si>
  <si>
    <t>Етап (штраф)</t>
  </si>
  <si>
    <t>Сума результатів</t>
  </si>
  <si>
    <t>Новіцький Владислав</t>
  </si>
  <si>
    <t>Кучміч Віктор</t>
  </si>
  <si>
    <t>Касапчук Аліна</t>
  </si>
  <si>
    <t>Гаврилуца Едуард</t>
  </si>
  <si>
    <t>Данилюк Дмитро</t>
  </si>
  <si>
    <t>Ковальский Артур</t>
  </si>
  <si>
    <t>Лубко Дмитро</t>
  </si>
  <si>
    <t>Петрук Віталій</t>
  </si>
  <si>
    <t>Сушицький Олександр</t>
  </si>
  <si>
    <t>ЗОШ № 5</t>
  </si>
  <si>
    <t>Буторін Денис</t>
  </si>
  <si>
    <t>Колендзян Максим</t>
  </si>
  <si>
    <t>Сварник Дмитро</t>
  </si>
  <si>
    <t>Берднік Максим</t>
  </si>
  <si>
    <t>Бербега В’ячеслав</t>
  </si>
  <si>
    <t>Костишен Марк</t>
  </si>
  <si>
    <t>Спасюк Максим</t>
  </si>
  <si>
    <t>Деберчук Олександр</t>
  </si>
  <si>
    <t>ЗОШ №2</t>
  </si>
  <si>
    <t>Протокол дистанції з велотуризму "Фігурне водіння велосипеду"</t>
  </si>
  <si>
    <t>Хлопці</t>
  </si>
  <si>
    <t xml:space="preserve">Штрафний час </t>
  </si>
  <si>
    <t>час</t>
  </si>
  <si>
    <t>Шендерецький Максим</t>
  </si>
  <si>
    <t>ЗОШ № 16</t>
  </si>
  <si>
    <t>НВК   № 9</t>
  </si>
  <si>
    <t>НВК    № 3</t>
  </si>
  <si>
    <t xml:space="preserve">Шкільна туріада 2017/2018 н.р. </t>
  </si>
  <si>
    <t>Лубко Олексій</t>
  </si>
  <si>
    <t>Ясинецька Анна</t>
  </si>
  <si>
    <t>Шкреба Михайло</t>
  </si>
  <si>
    <t>Швець Максим</t>
  </si>
  <si>
    <t>Захаров Андрій</t>
  </si>
  <si>
    <t xml:space="preserve">Долинський Андрій </t>
  </si>
  <si>
    <t>Ткаченко Артур</t>
  </si>
  <si>
    <t>Саінчук Назарій</t>
  </si>
  <si>
    <t>Лубко Вадим</t>
  </si>
  <si>
    <t>Ковальський Володимир</t>
  </si>
  <si>
    <t>Томушун Олексій</t>
  </si>
  <si>
    <t>Галкін Максим</t>
  </si>
  <si>
    <t>Мусій Давид</t>
  </si>
  <si>
    <t>Столяр Роман</t>
  </si>
  <si>
    <t>Бєлотєлов Олександр</t>
  </si>
  <si>
    <t>Кучерявий Ігор</t>
  </si>
  <si>
    <t>Вапничний Артем</t>
  </si>
  <si>
    <t>Любко Роман</t>
  </si>
  <si>
    <t>Рибак Остап</t>
  </si>
  <si>
    <t>Паранюк Кіріл</t>
  </si>
  <si>
    <t>Корецький Михайло</t>
  </si>
  <si>
    <t>Будзінський Євген</t>
  </si>
  <si>
    <t>Бурдига Андрій</t>
  </si>
  <si>
    <t>Осипенко Артур</t>
  </si>
  <si>
    <t>Маховський Владислав</t>
  </si>
  <si>
    <t>Челядін Андрій</t>
  </si>
  <si>
    <t>Дрозда Дмитро</t>
  </si>
  <si>
    <t>Ширяєв Іван</t>
  </si>
  <si>
    <t>Шевчук Ілля</t>
  </si>
  <si>
    <t>Смотров Кіріл</t>
  </si>
  <si>
    <t>Добровольська Яна</t>
  </si>
  <si>
    <t>Таньков Богдан</t>
  </si>
  <si>
    <t>Гриб Денис</t>
  </si>
  <si>
    <t>Бердник Максим</t>
  </si>
  <si>
    <t>Лисюк Вікторія</t>
  </si>
  <si>
    <t>П’янковський Ілля</t>
  </si>
  <si>
    <t>Костинюк Владислав</t>
  </si>
  <si>
    <t>Бабійчук Михайло</t>
  </si>
  <si>
    <t>ЗОШ   № 16</t>
  </si>
  <si>
    <t xml:space="preserve">  ЗОШ № 8</t>
  </si>
  <si>
    <t>ЗОШ   № 8</t>
  </si>
</sst>
</file>

<file path=xl/styles.xml><?xml version="1.0" encoding="utf-8"?>
<styleSheet xmlns="http://schemas.openxmlformats.org/spreadsheetml/2006/main">
  <numFmts count="2">
    <numFmt numFmtId="165" formatCode="h:mm:ss;@"/>
    <numFmt numFmtId="167" formatCode="[$-F400]h:mm:ss\ AM/PM"/>
  </numFmts>
  <fonts count="6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10"/>
      <color indexed="9"/>
      <name val="Arial Cyr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2" fillId="0" borderId="0" xfId="0" applyNumberFormat="1" applyFont="1" applyAlignment="1">
      <alignment horizontal="center" wrapText="1"/>
    </xf>
    <xf numFmtId="21" fontId="0" fillId="0" borderId="0" xfId="0" applyNumberFormat="1"/>
    <xf numFmtId="0" fontId="0" fillId="0" borderId="2" xfId="0" applyBorder="1" applyAlignment="1">
      <alignment wrapText="1"/>
    </xf>
    <xf numFmtId="0" fontId="0" fillId="2" borderId="2" xfId="0" applyFill="1" applyBorder="1" applyAlignment="1">
      <alignment horizontal="center" wrapText="1"/>
    </xf>
    <xf numFmtId="21" fontId="0" fillId="2" borderId="2" xfId="0" applyNumberFormat="1" applyFill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vertical="center" wrapText="1"/>
    </xf>
    <xf numFmtId="21" fontId="3" fillId="0" borderId="0" xfId="0" applyNumberFormat="1" applyFont="1" applyBorder="1"/>
    <xf numFmtId="0" fontId="0" fillId="2" borderId="1" xfId="0" applyFill="1" applyBorder="1" applyAlignment="1">
      <alignment horizontal="center" wrapText="1"/>
    </xf>
    <xf numFmtId="21" fontId="0" fillId="2" borderId="1" xfId="0" applyNumberFormat="1" applyFill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 wrapText="1"/>
    </xf>
    <xf numFmtId="21" fontId="0" fillId="2" borderId="4" xfId="0" applyNumberFormat="1" applyFill="1" applyBorder="1" applyAlignment="1">
      <alignment horizontal="center" wrapText="1"/>
    </xf>
    <xf numFmtId="165" fontId="0" fillId="2" borderId="4" xfId="0" applyNumberFormat="1" applyFill="1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165" fontId="0" fillId="0" borderId="6" xfId="0" applyNumberForma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65" fontId="0" fillId="0" borderId="7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165" fontId="0" fillId="2" borderId="2" xfId="0" applyNumberForma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5" fontId="0" fillId="2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21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Fill="1" applyBorder="1" applyAlignment="1">
      <alignment wrapText="1"/>
    </xf>
    <xf numFmtId="21" fontId="0" fillId="0" borderId="4" xfId="0" applyNumberFormat="1" applyBorder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1" xfId="0" applyNumberFormat="1" applyBorder="1" applyAlignment="1">
      <alignment horizontal="center" wrapText="1"/>
    </xf>
    <xf numFmtId="167" fontId="3" fillId="0" borderId="0" xfId="0" applyNumberFormat="1" applyFont="1" applyBorder="1"/>
    <xf numFmtId="0" fontId="0" fillId="0" borderId="0" xfId="0" applyNumberFormat="1"/>
    <xf numFmtId="0" fontId="5" fillId="0" borderId="0" xfId="0" applyFont="1" applyFill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21" fontId="0" fillId="2" borderId="8" xfId="0" applyNumberFormat="1" applyFill="1" applyBorder="1" applyAlignment="1">
      <alignment horizontal="center" wrapText="1"/>
    </xf>
    <xf numFmtId="165" fontId="0" fillId="0" borderId="8" xfId="0" applyNumberForma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 horizontal="center" wrapText="1"/>
    </xf>
    <xf numFmtId="21" fontId="0" fillId="2" borderId="0" xfId="0" applyNumberFormat="1" applyFill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/>
    <xf numFmtId="0" fontId="0" fillId="0" borderId="0" xfId="0" applyFont="1" applyBorder="1" applyAlignment="1">
      <alignment wrapText="1"/>
    </xf>
    <xf numFmtId="0" fontId="0" fillId="2" borderId="0" xfId="0" applyFill="1" applyBorder="1" applyAlignment="1">
      <alignment wrapText="1"/>
    </xf>
    <xf numFmtId="165" fontId="0" fillId="2" borderId="0" xfId="0" applyNumberFormat="1" applyFill="1" applyBorder="1" applyAlignment="1">
      <alignment horizontal="center" wrapText="1"/>
    </xf>
    <xf numFmtId="0" fontId="0" fillId="0" borderId="5" xfId="0" applyBorder="1" applyAlignment="1">
      <alignment wrapText="1"/>
    </xf>
    <xf numFmtId="165" fontId="0" fillId="0" borderId="9" xfId="0" applyNumberFormat="1" applyBorder="1" applyAlignment="1">
      <alignment horizont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1" fontId="0" fillId="2" borderId="11" xfId="0" applyNumberFormat="1" applyFill="1" applyBorder="1" applyAlignment="1">
      <alignment horizontal="center" wrapText="1"/>
    </xf>
    <xf numFmtId="165" fontId="0" fillId="0" borderId="12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textRotation="90" wrapText="1"/>
    </xf>
    <xf numFmtId="0" fontId="0" fillId="0" borderId="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E19" sqref="E19"/>
    </sheetView>
  </sheetViews>
  <sheetFormatPr defaultRowHeight="15"/>
  <cols>
    <col min="1" max="1" width="7.42578125" customWidth="1"/>
    <col min="2" max="2" width="23.85546875" customWidth="1"/>
    <col min="3" max="3" width="6" customWidth="1"/>
    <col min="4" max="4" width="7.140625" customWidth="1"/>
    <col min="5" max="5" width="7.5703125" customWidth="1"/>
    <col min="6" max="6" width="7.42578125" customWidth="1"/>
  </cols>
  <sheetData>
    <row r="1" spans="1:9" ht="26.25" customHeight="1">
      <c r="A1" s="4"/>
      <c r="B1" s="82" t="s">
        <v>60</v>
      </c>
      <c r="C1" s="82"/>
      <c r="D1" s="82"/>
      <c r="E1" s="82"/>
      <c r="F1" s="82"/>
      <c r="G1" s="6"/>
      <c r="H1" s="4"/>
    </row>
    <row r="2" spans="1:9" ht="30.75" customHeight="1">
      <c r="A2" s="4"/>
      <c r="B2" s="82" t="s">
        <v>29</v>
      </c>
      <c r="C2" s="82"/>
      <c r="D2" s="82"/>
      <c r="E2" s="82"/>
      <c r="F2" s="82"/>
      <c r="G2" s="6"/>
      <c r="H2" s="4"/>
    </row>
    <row r="3" spans="1:9" ht="18">
      <c r="A3" s="4"/>
      <c r="B3" s="5" t="s">
        <v>22</v>
      </c>
      <c r="C3" s="5"/>
      <c r="D3" s="5"/>
      <c r="E3" s="83">
        <v>42991</v>
      </c>
      <c r="F3" s="83"/>
      <c r="G3" s="10"/>
      <c r="H3" s="4"/>
    </row>
    <row r="4" spans="1:9" ht="15" customHeight="1">
      <c r="A4" s="78" t="s">
        <v>12</v>
      </c>
      <c r="B4" s="93" t="s">
        <v>30</v>
      </c>
      <c r="C4" s="80" t="s">
        <v>0</v>
      </c>
      <c r="D4" s="80" t="s">
        <v>14</v>
      </c>
      <c r="E4" s="78" t="s">
        <v>13</v>
      </c>
      <c r="F4" s="78" t="s">
        <v>1</v>
      </c>
      <c r="G4" s="78" t="s">
        <v>32</v>
      </c>
      <c r="H4" s="78" t="s">
        <v>2</v>
      </c>
      <c r="I4" s="11"/>
    </row>
    <row r="5" spans="1:9" ht="32.25" customHeight="1" thickBot="1">
      <c r="A5" s="78"/>
      <c r="B5" s="92"/>
      <c r="C5" s="81"/>
      <c r="D5" s="81"/>
      <c r="E5" s="79"/>
      <c r="F5" s="79"/>
      <c r="G5" s="79"/>
      <c r="H5" s="79"/>
      <c r="I5" s="1"/>
    </row>
    <row r="6" spans="1:9" ht="15.75" customHeight="1">
      <c r="A6" s="84" t="s">
        <v>59</v>
      </c>
      <c r="B6" s="12" t="s">
        <v>65</v>
      </c>
      <c r="C6" s="13">
        <v>8</v>
      </c>
      <c r="D6" s="14">
        <f t="shared" ref="D6:D23" si="0">C6*$I$6</f>
        <v>4.6296296296296293E-4</v>
      </c>
      <c r="E6" s="15">
        <v>5.7870370370370378E-4</v>
      </c>
      <c r="F6" s="15">
        <f t="shared" ref="F6:F51" si="1">E6+D6</f>
        <v>1.0416666666666667E-3</v>
      </c>
      <c r="G6" s="16">
        <f>F6+F7+F8</f>
        <v>2.662037037037037E-3</v>
      </c>
      <c r="H6" s="48" t="s">
        <v>16</v>
      </c>
      <c r="I6" s="17">
        <v>5.7870370370370366E-5</v>
      </c>
    </row>
    <row r="7" spans="1:9" ht="15.75" customHeight="1">
      <c r="A7" s="85"/>
      <c r="B7" s="7" t="s">
        <v>34</v>
      </c>
      <c r="C7" s="18">
        <v>6</v>
      </c>
      <c r="D7" s="19">
        <f t="shared" si="0"/>
        <v>3.4722222222222218E-4</v>
      </c>
      <c r="E7" s="20">
        <v>6.2500000000000001E-4</v>
      </c>
      <c r="F7" s="20">
        <f t="shared" si="1"/>
        <v>9.7222222222222219E-4</v>
      </c>
      <c r="G7" s="16"/>
      <c r="H7" s="48"/>
      <c r="I7" s="1"/>
    </row>
    <row r="8" spans="1:9" ht="15.75" customHeight="1" thickBot="1">
      <c r="A8" s="86"/>
      <c r="B8" s="27" t="s">
        <v>35</v>
      </c>
      <c r="C8" s="22">
        <v>0</v>
      </c>
      <c r="D8" s="23">
        <f t="shared" si="0"/>
        <v>0</v>
      </c>
      <c r="E8" s="25">
        <v>6.4814814814814813E-4</v>
      </c>
      <c r="F8" s="25">
        <f t="shared" si="1"/>
        <v>6.4814814814814813E-4</v>
      </c>
      <c r="G8" s="49"/>
      <c r="H8" s="49"/>
      <c r="I8" s="1"/>
    </row>
    <row r="9" spans="1:9" ht="15.75" customHeight="1">
      <c r="A9" s="87" t="s">
        <v>4</v>
      </c>
      <c r="B9" s="29" t="s">
        <v>71</v>
      </c>
      <c r="C9" s="13">
        <v>5</v>
      </c>
      <c r="D9" s="14">
        <f t="shared" si="0"/>
        <v>2.8935185185185184E-4</v>
      </c>
      <c r="E9" s="30">
        <v>7.9861111111111105E-4</v>
      </c>
      <c r="F9" s="15">
        <f t="shared" si="1"/>
        <v>1.0879629629629629E-3</v>
      </c>
      <c r="G9" s="26">
        <f>F9+F10+F11</f>
        <v>2.9282407407407404E-3</v>
      </c>
      <c r="H9" s="48" t="s">
        <v>17</v>
      </c>
      <c r="I9" s="1"/>
    </row>
    <row r="10" spans="1:9" ht="15.75" customHeight="1">
      <c r="A10" s="88"/>
      <c r="B10" s="31" t="s">
        <v>70</v>
      </c>
      <c r="C10" s="18">
        <v>8</v>
      </c>
      <c r="D10" s="19">
        <f t="shared" si="0"/>
        <v>4.6296296296296293E-4</v>
      </c>
      <c r="E10" s="32">
        <v>5.9027777777777778E-4</v>
      </c>
      <c r="F10" s="20">
        <f t="shared" si="1"/>
        <v>1.0532407407407407E-3</v>
      </c>
      <c r="G10" s="16"/>
      <c r="H10" s="48"/>
      <c r="I10" s="1"/>
    </row>
    <row r="11" spans="1:9" ht="15.75" customHeight="1" thickBot="1">
      <c r="A11" s="89"/>
      <c r="B11" s="27" t="s">
        <v>56</v>
      </c>
      <c r="C11" s="22">
        <v>3</v>
      </c>
      <c r="D11" s="23">
        <f t="shared" si="0"/>
        <v>1.7361111111111109E-4</v>
      </c>
      <c r="E11" s="25">
        <v>6.134259259259259E-4</v>
      </c>
      <c r="F11" s="25">
        <f t="shared" si="1"/>
        <v>7.8703703703703705E-4</v>
      </c>
      <c r="G11" s="28"/>
      <c r="H11" s="49"/>
      <c r="I11" s="1"/>
    </row>
    <row r="12" spans="1:9" ht="15.75" customHeight="1">
      <c r="A12" s="84" t="s">
        <v>8</v>
      </c>
      <c r="B12" s="12" t="s">
        <v>69</v>
      </c>
      <c r="C12" s="13">
        <v>6</v>
      </c>
      <c r="D12" s="14">
        <f t="shared" si="0"/>
        <v>3.4722222222222218E-4</v>
      </c>
      <c r="E12" s="15">
        <v>6.018518518518519E-4</v>
      </c>
      <c r="F12" s="15">
        <f t="shared" si="1"/>
        <v>9.4907407407407408E-4</v>
      </c>
      <c r="G12" s="16">
        <f>F12+F13+F14</f>
        <v>2.9398148148148148E-3</v>
      </c>
      <c r="H12" s="48" t="s">
        <v>18</v>
      </c>
      <c r="I12" s="1"/>
    </row>
    <row r="13" spans="1:9" ht="15.75" customHeight="1">
      <c r="A13" s="85"/>
      <c r="B13" s="7" t="s">
        <v>40</v>
      </c>
      <c r="C13" s="18">
        <v>6</v>
      </c>
      <c r="D13" s="14">
        <f t="shared" si="0"/>
        <v>3.4722222222222218E-4</v>
      </c>
      <c r="E13" s="20">
        <v>5.3240740740740744E-4</v>
      </c>
      <c r="F13" s="20">
        <f t="shared" si="1"/>
        <v>8.7962962962962962E-4</v>
      </c>
      <c r="G13" s="48"/>
      <c r="H13" s="48"/>
      <c r="I13" s="1"/>
    </row>
    <row r="14" spans="1:9" ht="15.75" customHeight="1" thickBot="1">
      <c r="A14" s="86"/>
      <c r="B14" s="27" t="s">
        <v>39</v>
      </c>
      <c r="C14" s="22">
        <v>8</v>
      </c>
      <c r="D14" s="23">
        <f t="shared" si="0"/>
        <v>4.6296296296296293E-4</v>
      </c>
      <c r="E14" s="25">
        <v>6.4814814814814813E-4</v>
      </c>
      <c r="F14" s="25">
        <f t="shared" si="1"/>
        <v>1.1111111111111111E-3</v>
      </c>
      <c r="G14" s="49"/>
      <c r="H14" s="49"/>
      <c r="I14" s="1"/>
    </row>
    <row r="15" spans="1:9" ht="15.75" customHeight="1">
      <c r="A15" s="84" t="s">
        <v>25</v>
      </c>
      <c r="B15" s="12" t="s">
        <v>66</v>
      </c>
      <c r="C15" s="13">
        <v>6</v>
      </c>
      <c r="D15" s="14">
        <f t="shared" si="0"/>
        <v>3.4722222222222218E-4</v>
      </c>
      <c r="E15" s="15">
        <v>6.9444444444444447E-4</v>
      </c>
      <c r="F15" s="15">
        <f t="shared" si="1"/>
        <v>1.0416666666666667E-3</v>
      </c>
      <c r="G15" s="16">
        <f>F15+F16+F17</f>
        <v>3.4259259259259256E-3</v>
      </c>
      <c r="H15" s="48">
        <v>4</v>
      </c>
      <c r="I15" s="1"/>
    </row>
    <row r="16" spans="1:9" ht="15.75" customHeight="1">
      <c r="A16" s="85"/>
      <c r="B16" s="7" t="s">
        <v>36</v>
      </c>
      <c r="C16" s="18">
        <v>7</v>
      </c>
      <c r="D16" s="19">
        <f t="shared" si="0"/>
        <v>4.0509259259259258E-4</v>
      </c>
      <c r="E16" s="20">
        <v>6.134259259259259E-4</v>
      </c>
      <c r="F16" s="20">
        <f t="shared" si="1"/>
        <v>1.0185185185185184E-3</v>
      </c>
      <c r="G16" s="48"/>
      <c r="H16" s="48"/>
      <c r="I16" s="1"/>
    </row>
    <row r="17" spans="1:9" ht="15.75" customHeight="1" thickBot="1">
      <c r="A17" s="86"/>
      <c r="B17" s="27" t="s">
        <v>67</v>
      </c>
      <c r="C17" s="22">
        <v>9</v>
      </c>
      <c r="D17" s="23">
        <f t="shared" si="0"/>
        <v>5.2083333333333333E-4</v>
      </c>
      <c r="E17" s="25">
        <v>8.449074074074075E-4</v>
      </c>
      <c r="F17" s="25">
        <f t="shared" si="1"/>
        <v>1.3657407407407407E-3</v>
      </c>
      <c r="G17" s="49"/>
      <c r="H17" s="49"/>
      <c r="I17" s="1"/>
    </row>
    <row r="18" spans="1:9" ht="15.75" customHeight="1">
      <c r="A18" s="84" t="s">
        <v>3</v>
      </c>
      <c r="B18" s="12" t="s">
        <v>44</v>
      </c>
      <c r="C18" s="13">
        <v>13</v>
      </c>
      <c r="D18" s="14">
        <f t="shared" si="0"/>
        <v>7.5231481481481471E-4</v>
      </c>
      <c r="E18" s="15">
        <v>6.018518518518519E-4</v>
      </c>
      <c r="F18" s="15">
        <f t="shared" si="1"/>
        <v>1.3541666666666667E-3</v>
      </c>
      <c r="G18" s="26">
        <f>F18+F19+F20</f>
        <v>3.5532407407407409E-3</v>
      </c>
      <c r="H18" s="48">
        <v>5</v>
      </c>
      <c r="I18" s="1"/>
    </row>
    <row r="19" spans="1:9" ht="15.75" customHeight="1">
      <c r="A19" s="85"/>
      <c r="B19" s="7" t="s">
        <v>72</v>
      </c>
      <c r="C19" s="18">
        <v>5</v>
      </c>
      <c r="D19" s="19">
        <f t="shared" si="0"/>
        <v>2.8935185185185184E-4</v>
      </c>
      <c r="E19" s="20">
        <v>6.3657407407407402E-4</v>
      </c>
      <c r="F19" s="20">
        <f t="shared" si="1"/>
        <v>9.2592592592592585E-4</v>
      </c>
      <c r="G19" s="16"/>
      <c r="H19" s="48"/>
      <c r="I19" s="1"/>
    </row>
    <row r="20" spans="1:9" ht="15.75" customHeight="1" thickBot="1">
      <c r="A20" s="86"/>
      <c r="B20" s="27" t="s">
        <v>46</v>
      </c>
      <c r="C20" s="22">
        <v>10</v>
      </c>
      <c r="D20" s="19">
        <f t="shared" si="0"/>
        <v>5.7870370370370367E-4</v>
      </c>
      <c r="E20" s="25">
        <v>6.9444444444444447E-4</v>
      </c>
      <c r="F20" s="25">
        <f t="shared" si="1"/>
        <v>1.2731481481481483E-3</v>
      </c>
      <c r="G20" s="28"/>
      <c r="H20" s="49"/>
      <c r="I20" s="1"/>
    </row>
    <row r="21" spans="1:9" ht="15.75" customHeight="1">
      <c r="A21" s="84" t="s">
        <v>9</v>
      </c>
      <c r="B21" s="12" t="s">
        <v>73</v>
      </c>
      <c r="C21" s="13">
        <v>6</v>
      </c>
      <c r="D21" s="14">
        <f t="shared" si="0"/>
        <v>3.4722222222222218E-4</v>
      </c>
      <c r="E21" s="15">
        <v>5.9027777777777778E-4</v>
      </c>
      <c r="F21" s="15">
        <f t="shared" si="1"/>
        <v>9.3749999999999997E-4</v>
      </c>
      <c r="G21" s="16">
        <f>F21+F22+F23</f>
        <v>3.5648148148148149E-3</v>
      </c>
      <c r="H21" s="48">
        <v>6</v>
      </c>
      <c r="I21" s="1"/>
    </row>
    <row r="22" spans="1:9" ht="15.75" customHeight="1">
      <c r="A22" s="85"/>
      <c r="B22" s="31" t="s">
        <v>74</v>
      </c>
      <c r="C22" s="18">
        <v>7</v>
      </c>
      <c r="D22" s="19">
        <f t="shared" si="0"/>
        <v>4.0509259259259258E-4</v>
      </c>
      <c r="E22" s="32">
        <v>6.2500000000000001E-4</v>
      </c>
      <c r="F22" s="20">
        <f t="shared" si="1"/>
        <v>1.0300925925925926E-3</v>
      </c>
      <c r="G22" s="48"/>
      <c r="H22" s="48"/>
      <c r="I22" s="1"/>
    </row>
    <row r="23" spans="1:9" ht="15.75" customHeight="1" thickBot="1">
      <c r="A23" s="86"/>
      <c r="B23" s="27" t="s">
        <v>75</v>
      </c>
      <c r="C23" s="22">
        <v>17</v>
      </c>
      <c r="D23" s="23">
        <f t="shared" si="0"/>
        <v>9.837962962962962E-4</v>
      </c>
      <c r="E23" s="25">
        <v>6.134259259259259E-4</v>
      </c>
      <c r="F23" s="25">
        <f t="shared" si="1"/>
        <v>1.5972222222222221E-3</v>
      </c>
      <c r="G23" s="49"/>
      <c r="H23" s="49"/>
      <c r="I23" s="1"/>
    </row>
    <row r="24" spans="1:9" ht="15.75" customHeight="1">
      <c r="A24" s="84" t="s">
        <v>99</v>
      </c>
      <c r="B24" s="12" t="s">
        <v>63</v>
      </c>
      <c r="C24" s="13">
        <v>13</v>
      </c>
      <c r="D24" s="14">
        <v>6.5972222222222213E-4</v>
      </c>
      <c r="E24" s="15">
        <v>5.2083333333333333E-4</v>
      </c>
      <c r="F24" s="15">
        <f t="shared" si="1"/>
        <v>1.1805555555555554E-3</v>
      </c>
      <c r="G24" s="26">
        <f>F24+F25+F26</f>
        <v>3.6111111111111109E-3</v>
      </c>
      <c r="H24" s="48">
        <v>7</v>
      </c>
      <c r="I24" s="1"/>
    </row>
    <row r="25" spans="1:9" ht="15.75" customHeight="1">
      <c r="A25" s="85"/>
      <c r="B25" s="7" t="s">
        <v>33</v>
      </c>
      <c r="C25" s="18">
        <v>11</v>
      </c>
      <c r="D25" s="19">
        <v>6.9444444444444447E-4</v>
      </c>
      <c r="E25" s="20">
        <v>4.1666666666666669E-4</v>
      </c>
      <c r="F25" s="20">
        <f t="shared" si="1"/>
        <v>1.1111111111111111E-3</v>
      </c>
      <c r="G25" s="16"/>
      <c r="H25" s="48"/>
      <c r="I25" s="1"/>
    </row>
    <row r="26" spans="1:9" ht="15.75" customHeight="1" thickBot="1">
      <c r="A26" s="86"/>
      <c r="B26" s="27" t="s">
        <v>64</v>
      </c>
      <c r="C26" s="22">
        <v>12</v>
      </c>
      <c r="D26" s="23">
        <f t="shared" ref="D26:D35" si="2">C26*$I$6</f>
        <v>6.9444444444444436E-4</v>
      </c>
      <c r="E26" s="25">
        <v>6.2500000000000001E-4</v>
      </c>
      <c r="F26" s="25">
        <f t="shared" si="1"/>
        <v>1.3194444444444443E-3</v>
      </c>
      <c r="G26" s="28"/>
      <c r="H26" s="49"/>
      <c r="I26" s="1"/>
    </row>
    <row r="27" spans="1:9" ht="15.75" customHeight="1">
      <c r="A27" s="84" t="s">
        <v>7</v>
      </c>
      <c r="B27" s="29" t="s">
        <v>23</v>
      </c>
      <c r="C27" s="13">
        <v>11</v>
      </c>
      <c r="D27" s="14">
        <f t="shared" si="2"/>
        <v>6.3657407407407402E-4</v>
      </c>
      <c r="E27" s="30">
        <v>5.3240740740740744E-4</v>
      </c>
      <c r="F27" s="15">
        <f t="shared" si="1"/>
        <v>1.1689814814814813E-3</v>
      </c>
      <c r="G27" s="16">
        <f>F27+F28+F29</f>
        <v>3.8773148148148148E-3</v>
      </c>
      <c r="H27" s="48">
        <v>8</v>
      </c>
      <c r="I27" s="1"/>
    </row>
    <row r="28" spans="1:9" ht="15.75" customHeight="1">
      <c r="A28" s="85"/>
      <c r="B28" s="31" t="s">
        <v>68</v>
      </c>
      <c r="C28" s="18">
        <v>17</v>
      </c>
      <c r="D28" s="14">
        <f t="shared" si="2"/>
        <v>9.837962962962962E-4</v>
      </c>
      <c r="E28" s="32">
        <v>7.291666666666667E-4</v>
      </c>
      <c r="F28" s="20">
        <f t="shared" si="1"/>
        <v>1.712962962962963E-3</v>
      </c>
      <c r="G28" s="16"/>
      <c r="H28" s="48"/>
      <c r="I28" s="1"/>
    </row>
    <row r="29" spans="1:9" ht="15.75" customHeight="1" thickBot="1">
      <c r="A29" s="86"/>
      <c r="B29" s="27" t="s">
        <v>38</v>
      </c>
      <c r="C29" s="22">
        <v>7</v>
      </c>
      <c r="D29" s="14">
        <f t="shared" si="2"/>
        <v>4.0509259259259258E-4</v>
      </c>
      <c r="E29" s="25">
        <v>5.9027777777777778E-4</v>
      </c>
      <c r="F29" s="25">
        <f t="shared" si="1"/>
        <v>9.9537037037037042E-4</v>
      </c>
      <c r="G29" s="49"/>
      <c r="H29" s="49"/>
      <c r="I29" s="1"/>
    </row>
    <row r="30" spans="1:9" ht="15.75" customHeight="1">
      <c r="A30" s="87" t="s">
        <v>26</v>
      </c>
      <c r="B30" s="31" t="s">
        <v>47</v>
      </c>
      <c r="C30" s="18">
        <v>2</v>
      </c>
      <c r="D30" s="19">
        <f t="shared" si="2"/>
        <v>1.1574074074074073E-4</v>
      </c>
      <c r="E30" s="32">
        <v>5.9027777777777778E-4</v>
      </c>
      <c r="F30" s="20">
        <f t="shared" si="1"/>
        <v>7.0601851851851847E-4</v>
      </c>
      <c r="G30" s="16">
        <f>F30+F31+F32</f>
        <v>3.9236111111111104E-3</v>
      </c>
      <c r="H30" s="48">
        <v>9</v>
      </c>
      <c r="I30" s="1"/>
    </row>
    <row r="31" spans="1:9" ht="15.75" customHeight="1">
      <c r="A31" s="88"/>
      <c r="B31" s="7" t="s">
        <v>76</v>
      </c>
      <c r="C31" s="18">
        <v>16</v>
      </c>
      <c r="D31" s="19">
        <f t="shared" si="2"/>
        <v>9.2592592592592585E-4</v>
      </c>
      <c r="E31" s="20">
        <v>7.407407407407407E-4</v>
      </c>
      <c r="F31" s="20">
        <f t="shared" si="1"/>
        <v>1.6666666666666666E-3</v>
      </c>
      <c r="G31" s="16"/>
      <c r="H31" s="48"/>
      <c r="I31" s="1"/>
    </row>
    <row r="32" spans="1:9" ht="15.75" customHeight="1" thickBot="1">
      <c r="A32" s="89"/>
      <c r="B32" s="27" t="s">
        <v>48</v>
      </c>
      <c r="C32" s="22">
        <v>13</v>
      </c>
      <c r="D32" s="23">
        <f t="shared" si="2"/>
        <v>7.5231481481481471E-4</v>
      </c>
      <c r="E32" s="25">
        <v>7.9861111111111105E-4</v>
      </c>
      <c r="F32" s="25">
        <f t="shared" si="1"/>
        <v>1.5509259259259256E-3</v>
      </c>
      <c r="G32" s="28"/>
      <c r="H32" s="49"/>
      <c r="I32" s="1"/>
    </row>
    <row r="33" spans="1:9" ht="15.75" customHeight="1">
      <c r="A33" s="84" t="s">
        <v>10</v>
      </c>
      <c r="B33" s="12" t="s">
        <v>81</v>
      </c>
      <c r="C33" s="13">
        <v>7</v>
      </c>
      <c r="D33" s="14">
        <f t="shared" si="2"/>
        <v>4.0509259259259258E-4</v>
      </c>
      <c r="E33" s="15">
        <v>5.6712962962962956E-4</v>
      </c>
      <c r="F33" s="15">
        <f t="shared" si="1"/>
        <v>9.7222222222222219E-4</v>
      </c>
      <c r="G33" s="16">
        <f>F33+F34+F35</f>
        <v>4.9421296296296297E-3</v>
      </c>
      <c r="H33" s="48">
        <v>10</v>
      </c>
      <c r="I33" s="1"/>
    </row>
    <row r="34" spans="1:9" ht="15.75" customHeight="1">
      <c r="A34" s="85"/>
      <c r="B34" s="7" t="s">
        <v>80</v>
      </c>
      <c r="C34" s="18">
        <v>17</v>
      </c>
      <c r="D34" s="19">
        <f t="shared" si="2"/>
        <v>9.837962962962962E-4</v>
      </c>
      <c r="E34" s="20">
        <v>7.5231481481481471E-4</v>
      </c>
      <c r="F34" s="20">
        <f t="shared" si="1"/>
        <v>1.736111111111111E-3</v>
      </c>
      <c r="G34" s="16"/>
      <c r="H34" s="48"/>
      <c r="I34" s="1"/>
    </row>
    <row r="35" spans="1:9" ht="15.75" customHeight="1" thickBot="1">
      <c r="A35" s="86"/>
      <c r="B35" s="27" t="s">
        <v>50</v>
      </c>
      <c r="C35" s="22">
        <v>26</v>
      </c>
      <c r="D35" s="23">
        <f t="shared" si="2"/>
        <v>1.5046296296296294E-3</v>
      </c>
      <c r="E35" s="25">
        <v>7.291666666666667E-4</v>
      </c>
      <c r="F35" s="25">
        <f t="shared" si="1"/>
        <v>2.2337962962962962E-3</v>
      </c>
      <c r="G35" s="49"/>
      <c r="H35" s="49"/>
      <c r="I35" s="1"/>
    </row>
    <row r="36" spans="1:9" ht="15.75" customHeight="1">
      <c r="A36" s="84" t="s">
        <v>100</v>
      </c>
      <c r="B36" s="12" t="s">
        <v>61</v>
      </c>
      <c r="C36" s="13">
        <v>18</v>
      </c>
      <c r="D36" s="14">
        <v>6.8287037037037025E-4</v>
      </c>
      <c r="E36" s="15">
        <v>4.2824074074074075E-4</v>
      </c>
      <c r="F36" s="15">
        <f t="shared" si="1"/>
        <v>1.1111111111111109E-3</v>
      </c>
      <c r="G36" s="16">
        <f>F36+F37+F38</f>
        <v>5.4513888888888893E-3</v>
      </c>
      <c r="H36" s="48">
        <v>11</v>
      </c>
      <c r="I36" s="1"/>
    </row>
    <row r="37" spans="1:9" ht="15.75" customHeight="1">
      <c r="A37" s="85"/>
      <c r="B37" s="7" t="s">
        <v>62</v>
      </c>
      <c r="C37" s="18">
        <v>35</v>
      </c>
      <c r="D37" s="19">
        <f>C37*$I$6</f>
        <v>2.0254629629629629E-3</v>
      </c>
      <c r="E37" s="20">
        <v>9.2592592592592585E-4</v>
      </c>
      <c r="F37" s="20">
        <f t="shared" si="1"/>
        <v>2.9513888888888888E-3</v>
      </c>
      <c r="G37" s="16"/>
      <c r="H37" s="48"/>
      <c r="I37" s="1"/>
    </row>
    <row r="38" spans="1:9" ht="15.75" customHeight="1" thickBot="1">
      <c r="A38" s="86"/>
      <c r="B38" s="21" t="s">
        <v>90</v>
      </c>
      <c r="C38" s="22">
        <v>14</v>
      </c>
      <c r="D38" s="23">
        <f>C38*$I$6</f>
        <v>8.1018518518518516E-4</v>
      </c>
      <c r="E38" s="24">
        <v>5.7870370370370378E-4</v>
      </c>
      <c r="F38" s="25">
        <f t="shared" si="1"/>
        <v>1.3888888888888889E-3</v>
      </c>
      <c r="G38" s="49"/>
      <c r="H38" s="49"/>
      <c r="I38" s="1"/>
    </row>
    <row r="39" spans="1:9" ht="15.75" customHeight="1">
      <c r="A39" s="90" t="s">
        <v>51</v>
      </c>
      <c r="B39" s="8" t="s">
        <v>87</v>
      </c>
      <c r="C39" s="18">
        <v>19</v>
      </c>
      <c r="D39" s="19">
        <f>C39*$I$6</f>
        <v>1.0995370370370369E-3</v>
      </c>
      <c r="E39" s="34">
        <v>6.5972222222222213E-4</v>
      </c>
      <c r="F39" s="20">
        <f t="shared" si="1"/>
        <v>1.759259259259259E-3</v>
      </c>
      <c r="G39" s="26">
        <f>F39+F40+F41</f>
        <v>6.2037037037037026E-3</v>
      </c>
      <c r="H39" s="50">
        <v>12</v>
      </c>
      <c r="I39" s="1"/>
    </row>
    <row r="40" spans="1:9" ht="15.75" customHeight="1">
      <c r="A40" s="91"/>
      <c r="B40" s="33" t="s">
        <v>97</v>
      </c>
      <c r="C40" s="18">
        <v>28</v>
      </c>
      <c r="D40" s="19">
        <f>C40*$I$6</f>
        <v>1.6203703703703703E-3</v>
      </c>
      <c r="E40" s="34">
        <v>8.2175925925925917E-4</v>
      </c>
      <c r="F40" s="20">
        <f t="shared" si="1"/>
        <v>2.4421296296296296E-3</v>
      </c>
      <c r="G40" s="35"/>
      <c r="H40" s="35"/>
      <c r="I40" s="1"/>
    </row>
    <row r="41" spans="1:9" ht="15.75" customHeight="1" thickBot="1">
      <c r="A41" s="92"/>
      <c r="B41" s="37" t="s">
        <v>88</v>
      </c>
      <c r="C41" s="22">
        <v>22</v>
      </c>
      <c r="D41" s="23">
        <f>C41*$I$6</f>
        <v>1.273148148148148E-3</v>
      </c>
      <c r="E41" s="38">
        <v>7.291666666666667E-4</v>
      </c>
      <c r="F41" s="25">
        <f t="shared" si="1"/>
        <v>2.0023148148148148E-3</v>
      </c>
      <c r="G41" s="36"/>
      <c r="H41" s="36"/>
      <c r="I41" s="1"/>
    </row>
    <row r="42" spans="1:9" ht="15.75" customHeight="1">
      <c r="A42" s="84" t="s">
        <v>58</v>
      </c>
      <c r="B42" s="12" t="s">
        <v>77</v>
      </c>
      <c r="C42" s="13">
        <v>11</v>
      </c>
      <c r="D42" s="14">
        <v>5.6712962962962956E-4</v>
      </c>
      <c r="E42" s="15">
        <v>5.5555555555555556E-4</v>
      </c>
      <c r="F42" s="15">
        <f t="shared" si="1"/>
        <v>1.1226851851851851E-3</v>
      </c>
      <c r="G42" s="16">
        <f>F42+F43+F44</f>
        <v>6.7592592592592583E-3</v>
      </c>
      <c r="H42" s="48">
        <v>13</v>
      </c>
      <c r="I42" s="1"/>
    </row>
    <row r="43" spans="1:9" ht="15.75" customHeight="1">
      <c r="A43" s="85"/>
      <c r="B43" s="7" t="s">
        <v>78</v>
      </c>
      <c r="C43" s="18">
        <v>34</v>
      </c>
      <c r="D43" s="19">
        <f t="shared" ref="D43:D51" si="3">C43*$I$6</f>
        <v>1.9675925925925924E-3</v>
      </c>
      <c r="E43" s="20">
        <v>8.564814814814815E-4</v>
      </c>
      <c r="F43" s="20">
        <f t="shared" si="1"/>
        <v>2.8240740740740739E-3</v>
      </c>
      <c r="G43" s="16"/>
      <c r="H43" s="48"/>
      <c r="I43" s="1"/>
    </row>
    <row r="44" spans="1:9" ht="15.75" customHeight="1" thickBot="1">
      <c r="A44" s="86"/>
      <c r="B44" s="27" t="s">
        <v>79</v>
      </c>
      <c r="C44" s="22">
        <v>37</v>
      </c>
      <c r="D44" s="23">
        <f t="shared" si="3"/>
        <v>2.1412037037037033E-3</v>
      </c>
      <c r="E44" s="25">
        <v>6.7129629629629625E-4</v>
      </c>
      <c r="F44" s="25">
        <f t="shared" si="1"/>
        <v>2.8124999999999995E-3</v>
      </c>
      <c r="G44" s="49"/>
      <c r="H44" s="49"/>
      <c r="I44" s="1"/>
    </row>
    <row r="45" spans="1:9" ht="15.75" customHeight="1">
      <c r="A45" s="84" t="s">
        <v>6</v>
      </c>
      <c r="B45" s="12" t="s">
        <v>85</v>
      </c>
      <c r="C45" s="13">
        <v>31</v>
      </c>
      <c r="D45" s="14">
        <f t="shared" si="3"/>
        <v>1.7939814814814813E-3</v>
      </c>
      <c r="E45" s="15">
        <v>7.7546296296296304E-4</v>
      </c>
      <c r="F45" s="15">
        <f t="shared" si="1"/>
        <v>2.5694444444444445E-3</v>
      </c>
      <c r="G45" s="16">
        <f>F45+F46+F47</f>
        <v>6.875E-3</v>
      </c>
      <c r="H45" s="48">
        <v>14</v>
      </c>
      <c r="I45" s="1"/>
    </row>
    <row r="46" spans="1:9" ht="15.75" customHeight="1" thickBot="1">
      <c r="A46" s="85"/>
      <c r="B46" s="7" t="s">
        <v>96</v>
      </c>
      <c r="C46" s="18">
        <v>33</v>
      </c>
      <c r="D46" s="19">
        <f t="shared" si="3"/>
        <v>1.9097222222222222E-3</v>
      </c>
      <c r="E46" s="55">
        <v>8.564814814814815E-4</v>
      </c>
      <c r="F46" s="20">
        <f t="shared" si="1"/>
        <v>2.7662037037037039E-3</v>
      </c>
      <c r="G46" s="48"/>
      <c r="H46" s="48"/>
      <c r="I46" s="1"/>
    </row>
    <row r="47" spans="1:9" ht="15.75" customHeight="1" thickBot="1">
      <c r="A47" s="86"/>
      <c r="B47" s="27" t="s">
        <v>86</v>
      </c>
      <c r="C47" s="22">
        <v>17</v>
      </c>
      <c r="D47" s="70">
        <f t="shared" si="3"/>
        <v>9.837962962962962E-4</v>
      </c>
      <c r="E47" s="67">
        <v>5.5555555555555556E-4</v>
      </c>
      <c r="F47" s="71">
        <f t="shared" si="1"/>
        <v>1.5393518518518516E-3</v>
      </c>
      <c r="G47" s="49"/>
      <c r="H47" s="49"/>
      <c r="I47" s="1"/>
    </row>
    <row r="48" spans="1:9" ht="15.75" customHeight="1">
      <c r="A48" s="84" t="s">
        <v>5</v>
      </c>
      <c r="B48" s="12" t="s">
        <v>82</v>
      </c>
      <c r="C48" s="13">
        <v>25</v>
      </c>
      <c r="D48" s="14">
        <f t="shared" si="3"/>
        <v>1.4467592592592592E-3</v>
      </c>
      <c r="E48" s="15">
        <v>7.5231481481481471E-4</v>
      </c>
      <c r="F48" s="15">
        <f t="shared" si="1"/>
        <v>2.1990740740740738E-3</v>
      </c>
      <c r="G48" s="16">
        <f>F48+F49+F50</f>
        <v>7.7777777777777767E-3</v>
      </c>
      <c r="H48" s="48">
        <v>15</v>
      </c>
      <c r="I48" s="1"/>
    </row>
    <row r="49" spans="1:9" ht="15.75" customHeight="1">
      <c r="A49" s="85"/>
      <c r="B49" s="31" t="s">
        <v>83</v>
      </c>
      <c r="C49" s="18">
        <v>35</v>
      </c>
      <c r="D49" s="19">
        <f t="shared" si="3"/>
        <v>2.0254629629629629E-3</v>
      </c>
      <c r="E49" s="32">
        <v>1.1342592592592591E-3</v>
      </c>
      <c r="F49" s="20">
        <f t="shared" si="1"/>
        <v>3.1597222222222218E-3</v>
      </c>
      <c r="G49" s="48"/>
      <c r="H49" s="48"/>
      <c r="I49" s="1"/>
    </row>
    <row r="50" spans="1:9" ht="15.75" customHeight="1" thickBot="1">
      <c r="A50" s="86"/>
      <c r="B50" s="27" t="s">
        <v>84</v>
      </c>
      <c r="C50" s="22">
        <v>26</v>
      </c>
      <c r="D50" s="23">
        <f t="shared" si="3"/>
        <v>1.5046296296296294E-3</v>
      </c>
      <c r="E50" s="25">
        <v>9.1435185185185185E-4</v>
      </c>
      <c r="F50" s="25">
        <f t="shared" si="1"/>
        <v>2.4189814814814812E-3</v>
      </c>
      <c r="G50" s="49"/>
      <c r="H50" s="49"/>
      <c r="I50" s="1"/>
    </row>
    <row r="51" spans="1:9" ht="30.75" thickBot="1">
      <c r="A51" s="68" t="s">
        <v>24</v>
      </c>
      <c r="B51" s="69" t="s">
        <v>89</v>
      </c>
      <c r="C51" s="51">
        <v>37</v>
      </c>
      <c r="D51" s="52">
        <f t="shared" si="3"/>
        <v>2.1412037037037033E-3</v>
      </c>
      <c r="E51" s="53">
        <v>9.3750000000000007E-4</v>
      </c>
      <c r="F51" s="53">
        <f t="shared" si="1"/>
        <v>3.0787037037037033E-3</v>
      </c>
      <c r="G51" s="53">
        <v>3.0787037037037037E-3</v>
      </c>
      <c r="H51" s="54">
        <v>16</v>
      </c>
      <c r="I51" s="1"/>
    </row>
    <row r="52" spans="1:9">
      <c r="A52" s="3"/>
      <c r="G52" s="3"/>
      <c r="H52" s="3"/>
      <c r="I52" s="1"/>
    </row>
    <row r="53" spans="1:9">
      <c r="A53" s="3"/>
      <c r="B53" t="s">
        <v>11</v>
      </c>
      <c r="F53" t="s">
        <v>27</v>
      </c>
      <c r="G53" s="3"/>
      <c r="H53" s="3"/>
      <c r="I53" s="1"/>
    </row>
    <row r="54" spans="1:9">
      <c r="A54" s="3"/>
      <c r="G54" s="3"/>
      <c r="H54" s="3"/>
      <c r="I54" s="1"/>
    </row>
    <row r="55" spans="1:9">
      <c r="A55" s="3"/>
      <c r="B55" t="s">
        <v>15</v>
      </c>
      <c r="F55" t="s">
        <v>28</v>
      </c>
      <c r="G55" s="3"/>
      <c r="H55" s="3"/>
      <c r="I55" s="1"/>
    </row>
    <row r="56" spans="1:9">
      <c r="I56" s="1"/>
    </row>
  </sheetData>
  <mergeCells count="26">
    <mergeCell ref="A42:A44"/>
    <mergeCell ref="A45:A47"/>
    <mergeCell ref="A48:A50"/>
    <mergeCell ref="A33:A35"/>
    <mergeCell ref="A39:A41"/>
    <mergeCell ref="A4:A5"/>
    <mergeCell ref="B4:B5"/>
    <mergeCell ref="A27:A29"/>
    <mergeCell ref="A30:A32"/>
    <mergeCell ref="A36:A38"/>
    <mergeCell ref="A24:A26"/>
    <mergeCell ref="G4:G5"/>
    <mergeCell ref="A21:A23"/>
    <mergeCell ref="A6:A8"/>
    <mergeCell ref="A9:A11"/>
    <mergeCell ref="A12:A14"/>
    <mergeCell ref="A15:A17"/>
    <mergeCell ref="A18:A20"/>
    <mergeCell ref="H4:H5"/>
    <mergeCell ref="D4:D5"/>
    <mergeCell ref="B1:F1"/>
    <mergeCell ref="B2:F2"/>
    <mergeCell ref="E3:F3"/>
    <mergeCell ref="F4:F5"/>
    <mergeCell ref="C4:C5"/>
    <mergeCell ref="E4:E5"/>
  </mergeCells>
  <phoneticPr fontId="0" type="noConversion"/>
  <pageMargins left="0.31" right="0.24" top="0.26" bottom="0.21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>
      <selection activeCell="A7" sqref="A7:IV7"/>
    </sheetView>
  </sheetViews>
  <sheetFormatPr defaultRowHeight="15"/>
  <cols>
    <col min="1" max="1" width="4.140625" customWidth="1"/>
    <col min="2" max="2" width="12.140625" style="2" customWidth="1"/>
    <col min="3" max="3" width="23.42578125" customWidth="1"/>
    <col min="4" max="10" width="5.140625" customWidth="1"/>
    <col min="11" max="11" width="6.140625" customWidth="1"/>
    <col min="12" max="12" width="8.28515625" customWidth="1"/>
    <col min="13" max="13" width="7.42578125" customWidth="1"/>
    <col min="14" max="14" width="7.28515625" customWidth="1"/>
    <col min="15" max="15" width="6.85546875" customWidth="1"/>
  </cols>
  <sheetData>
    <row r="1" spans="1:16" ht="18.75">
      <c r="A1" s="3"/>
      <c r="B1" s="72"/>
      <c r="C1" s="97" t="s">
        <v>60</v>
      </c>
      <c r="D1" s="97"/>
      <c r="E1" s="97"/>
      <c r="F1" s="97"/>
      <c r="G1" s="97"/>
      <c r="H1" s="97"/>
      <c r="I1" s="97"/>
      <c r="J1" s="97"/>
      <c r="K1" s="97"/>
      <c r="L1" s="97"/>
      <c r="M1" s="40"/>
      <c r="N1" s="39"/>
      <c r="O1" s="41"/>
    </row>
    <row r="2" spans="1:16" ht="18.75">
      <c r="A2" s="3"/>
      <c r="B2" s="97" t="s">
        <v>52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42"/>
    </row>
    <row r="3" spans="1:16" ht="23.25" customHeight="1">
      <c r="A3" s="3"/>
      <c r="B3" s="72"/>
      <c r="C3" s="40" t="s">
        <v>22</v>
      </c>
      <c r="D3" s="40"/>
      <c r="E3" s="40"/>
      <c r="F3" s="40"/>
      <c r="G3" s="40"/>
      <c r="H3" s="40"/>
      <c r="I3" s="40"/>
      <c r="J3" s="40"/>
      <c r="K3" s="40"/>
      <c r="L3" s="98">
        <v>42991</v>
      </c>
      <c r="M3" s="98"/>
      <c r="N3" s="39"/>
      <c r="O3" s="41"/>
    </row>
    <row r="4" spans="1:16" ht="18">
      <c r="A4" s="3"/>
      <c r="B4" s="72"/>
      <c r="C4" s="43" t="s">
        <v>53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1"/>
    </row>
    <row r="5" spans="1:16">
      <c r="A5" s="93" t="s">
        <v>21</v>
      </c>
      <c r="B5" s="99" t="s">
        <v>12</v>
      </c>
      <c r="C5" s="78" t="s">
        <v>30</v>
      </c>
      <c r="D5" s="78" t="s">
        <v>31</v>
      </c>
      <c r="E5" s="78"/>
      <c r="F5" s="78"/>
      <c r="G5" s="78"/>
      <c r="H5" s="78"/>
      <c r="I5" s="78"/>
      <c r="J5" s="78"/>
      <c r="K5" s="94" t="s">
        <v>0</v>
      </c>
      <c r="L5" s="78" t="s">
        <v>54</v>
      </c>
      <c r="M5" s="78" t="s">
        <v>55</v>
      </c>
      <c r="N5" s="78" t="s">
        <v>19</v>
      </c>
      <c r="O5" s="95" t="s">
        <v>20</v>
      </c>
    </row>
    <row r="6" spans="1:16" ht="33" customHeight="1">
      <c r="A6" s="91"/>
      <c r="B6" s="100"/>
      <c r="C6" s="93"/>
      <c r="D6" s="66">
        <v>1</v>
      </c>
      <c r="E6" s="66">
        <v>2</v>
      </c>
      <c r="F6" s="66">
        <v>3</v>
      </c>
      <c r="G6" s="66">
        <v>4</v>
      </c>
      <c r="H6" s="66">
        <v>5</v>
      </c>
      <c r="I6" s="66">
        <v>6</v>
      </c>
      <c r="J6" s="66">
        <v>7</v>
      </c>
      <c r="K6" s="80"/>
      <c r="L6" s="93"/>
      <c r="M6" s="93"/>
      <c r="N6" s="93"/>
      <c r="O6" s="96"/>
    </row>
    <row r="7" spans="1:16" ht="18" customHeight="1">
      <c r="A7" s="9">
        <v>1</v>
      </c>
      <c r="B7" s="73" t="s">
        <v>59</v>
      </c>
      <c r="C7" s="7" t="s">
        <v>35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18">
        <f t="shared" ref="K7:K38" si="0">D7+E7+F7+G7+J7+H7+I7</f>
        <v>0</v>
      </c>
      <c r="L7" s="19">
        <f t="shared" ref="L7:L38" si="1">K7*$P$7</f>
        <v>0</v>
      </c>
      <c r="M7" s="20">
        <v>6.4814814814814813E-4</v>
      </c>
      <c r="N7" s="20">
        <f t="shared" ref="N7:N38" si="2">M7+L7</f>
        <v>6.4814814814814813E-4</v>
      </c>
      <c r="O7" s="44" t="s">
        <v>16</v>
      </c>
      <c r="P7" s="45">
        <v>5.7870370370370366E-5</v>
      </c>
    </row>
    <row r="8" spans="1:16" ht="18" customHeight="1">
      <c r="A8" s="9">
        <v>2</v>
      </c>
      <c r="B8" s="74" t="s">
        <v>26</v>
      </c>
      <c r="C8" s="31" t="s">
        <v>47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1</v>
      </c>
      <c r="J8" s="7">
        <v>0</v>
      </c>
      <c r="K8" s="18">
        <f t="shared" si="0"/>
        <v>2</v>
      </c>
      <c r="L8" s="19">
        <f t="shared" si="1"/>
        <v>1.1574074074074073E-4</v>
      </c>
      <c r="M8" s="20">
        <v>5.9027777777777778E-4</v>
      </c>
      <c r="N8" s="20">
        <f t="shared" si="2"/>
        <v>7.0601851851851847E-4</v>
      </c>
      <c r="O8" s="44" t="s">
        <v>17</v>
      </c>
      <c r="P8" s="45"/>
    </row>
    <row r="9" spans="1:16" ht="18" customHeight="1">
      <c r="A9" s="9">
        <v>3</v>
      </c>
      <c r="B9" s="74" t="s">
        <v>4</v>
      </c>
      <c r="C9" s="7" t="s">
        <v>56</v>
      </c>
      <c r="D9" s="31">
        <v>0</v>
      </c>
      <c r="E9" s="31">
        <v>0</v>
      </c>
      <c r="F9" s="31">
        <v>1</v>
      </c>
      <c r="G9" s="31">
        <v>1</v>
      </c>
      <c r="H9" s="31">
        <v>0</v>
      </c>
      <c r="I9" s="31">
        <v>1</v>
      </c>
      <c r="J9" s="31">
        <v>0</v>
      </c>
      <c r="K9" s="18">
        <f t="shared" si="0"/>
        <v>3</v>
      </c>
      <c r="L9" s="19">
        <f t="shared" si="1"/>
        <v>1.7361111111111109E-4</v>
      </c>
      <c r="M9" s="32">
        <v>6.134259259259259E-4</v>
      </c>
      <c r="N9" s="20">
        <f t="shared" si="2"/>
        <v>7.8703703703703705E-4</v>
      </c>
      <c r="O9" s="44" t="s">
        <v>18</v>
      </c>
    </row>
    <row r="10" spans="1:16" ht="18" customHeight="1">
      <c r="A10" s="9">
        <v>4</v>
      </c>
      <c r="B10" s="73" t="s">
        <v>8</v>
      </c>
      <c r="C10" s="7" t="s">
        <v>40</v>
      </c>
      <c r="D10" s="31">
        <v>5</v>
      </c>
      <c r="E10" s="31">
        <v>0</v>
      </c>
      <c r="F10" s="31">
        <v>0</v>
      </c>
      <c r="G10" s="31">
        <v>0</v>
      </c>
      <c r="H10" s="31">
        <v>0</v>
      </c>
      <c r="I10" s="31">
        <v>1</v>
      </c>
      <c r="J10" s="31">
        <v>0</v>
      </c>
      <c r="K10" s="18">
        <f t="shared" si="0"/>
        <v>6</v>
      </c>
      <c r="L10" s="19">
        <f t="shared" si="1"/>
        <v>3.4722222222222218E-4</v>
      </c>
      <c r="M10" s="32">
        <v>5.3240740740740744E-4</v>
      </c>
      <c r="N10" s="20">
        <f t="shared" si="2"/>
        <v>8.7962962962962962E-4</v>
      </c>
      <c r="O10" s="44">
        <v>4</v>
      </c>
    </row>
    <row r="11" spans="1:16" ht="18" customHeight="1">
      <c r="A11" s="9">
        <v>5</v>
      </c>
      <c r="B11" s="73" t="s">
        <v>3</v>
      </c>
      <c r="C11" s="7" t="s">
        <v>72</v>
      </c>
      <c r="D11" s="7">
        <v>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18">
        <f t="shared" si="0"/>
        <v>5</v>
      </c>
      <c r="L11" s="19">
        <f t="shared" si="1"/>
        <v>2.8935185185185184E-4</v>
      </c>
      <c r="M11" s="20">
        <v>6.3657407407407402E-4</v>
      </c>
      <c r="N11" s="20">
        <f t="shared" si="2"/>
        <v>9.2592592592592585E-4</v>
      </c>
      <c r="O11" s="44">
        <v>5</v>
      </c>
    </row>
    <row r="12" spans="1:16" ht="18" customHeight="1">
      <c r="A12" s="9">
        <v>6</v>
      </c>
      <c r="B12" s="73" t="s">
        <v>9</v>
      </c>
      <c r="C12" s="7" t="s">
        <v>73</v>
      </c>
      <c r="D12" s="31">
        <v>0</v>
      </c>
      <c r="E12" s="31">
        <v>1</v>
      </c>
      <c r="F12" s="31">
        <v>1</v>
      </c>
      <c r="G12" s="31">
        <v>2</v>
      </c>
      <c r="H12" s="31">
        <v>1</v>
      </c>
      <c r="I12" s="31">
        <v>1</v>
      </c>
      <c r="J12" s="31">
        <v>0</v>
      </c>
      <c r="K12" s="18">
        <f t="shared" si="0"/>
        <v>6</v>
      </c>
      <c r="L12" s="19">
        <f t="shared" si="1"/>
        <v>3.4722222222222218E-4</v>
      </c>
      <c r="M12" s="32">
        <v>5.9027777777777778E-4</v>
      </c>
      <c r="N12" s="20">
        <f t="shared" si="2"/>
        <v>9.3749999999999997E-4</v>
      </c>
      <c r="O12" s="44">
        <v>6</v>
      </c>
    </row>
    <row r="13" spans="1:16" ht="18" customHeight="1">
      <c r="A13" s="9">
        <v>7</v>
      </c>
      <c r="B13" s="73" t="s">
        <v>8</v>
      </c>
      <c r="C13" s="7" t="s">
        <v>69</v>
      </c>
      <c r="D13" s="7">
        <v>0</v>
      </c>
      <c r="E13" s="7">
        <v>2</v>
      </c>
      <c r="F13" s="7">
        <v>1</v>
      </c>
      <c r="G13" s="7">
        <v>2</v>
      </c>
      <c r="H13" s="7">
        <v>0</v>
      </c>
      <c r="I13" s="7">
        <v>1</v>
      </c>
      <c r="J13" s="7">
        <v>0</v>
      </c>
      <c r="K13" s="18">
        <f t="shared" si="0"/>
        <v>6</v>
      </c>
      <c r="L13" s="19">
        <f t="shared" si="1"/>
        <v>3.4722222222222218E-4</v>
      </c>
      <c r="M13" s="20">
        <v>6.018518518518519E-4</v>
      </c>
      <c r="N13" s="20">
        <f t="shared" si="2"/>
        <v>9.4907407407407408E-4</v>
      </c>
      <c r="O13" s="44">
        <v>7</v>
      </c>
    </row>
    <row r="14" spans="1:16" ht="18" customHeight="1">
      <c r="A14" s="9">
        <v>8</v>
      </c>
      <c r="B14" s="73" t="s">
        <v>59</v>
      </c>
      <c r="C14" s="7" t="s">
        <v>34</v>
      </c>
      <c r="D14" s="7">
        <v>0</v>
      </c>
      <c r="E14" s="7">
        <v>0</v>
      </c>
      <c r="F14" s="7">
        <v>0</v>
      </c>
      <c r="G14" s="7">
        <v>5</v>
      </c>
      <c r="H14" s="7">
        <v>1</v>
      </c>
      <c r="I14" s="7">
        <v>0</v>
      </c>
      <c r="J14" s="7">
        <v>0</v>
      </c>
      <c r="K14" s="18">
        <f t="shared" si="0"/>
        <v>6</v>
      </c>
      <c r="L14" s="19">
        <f t="shared" si="1"/>
        <v>3.4722222222222218E-4</v>
      </c>
      <c r="M14" s="20">
        <v>6.2500000000000001E-4</v>
      </c>
      <c r="N14" s="20">
        <f t="shared" si="2"/>
        <v>9.7222222222222219E-4</v>
      </c>
      <c r="O14" s="44">
        <v>8</v>
      </c>
    </row>
    <row r="15" spans="1:16" ht="18" customHeight="1">
      <c r="A15" s="9">
        <v>9</v>
      </c>
      <c r="B15" s="73" t="s">
        <v>10</v>
      </c>
      <c r="C15" s="7" t="s">
        <v>81</v>
      </c>
      <c r="D15" s="31">
        <v>0</v>
      </c>
      <c r="E15" s="31">
        <v>0</v>
      </c>
      <c r="F15" s="31">
        <v>1</v>
      </c>
      <c r="G15" s="31">
        <v>0</v>
      </c>
      <c r="H15" s="31">
        <v>0</v>
      </c>
      <c r="I15" s="31">
        <v>1</v>
      </c>
      <c r="J15" s="31">
        <v>5</v>
      </c>
      <c r="K15" s="18">
        <f t="shared" si="0"/>
        <v>7</v>
      </c>
      <c r="L15" s="19">
        <f t="shared" si="1"/>
        <v>4.0509259259259258E-4</v>
      </c>
      <c r="M15" s="32">
        <v>5.6712962962962956E-4</v>
      </c>
      <c r="N15" s="20">
        <f t="shared" si="2"/>
        <v>9.7222222222222219E-4</v>
      </c>
      <c r="O15" s="44">
        <v>8</v>
      </c>
    </row>
    <row r="16" spans="1:16" ht="18" customHeight="1">
      <c r="A16" s="9">
        <v>10</v>
      </c>
      <c r="B16" s="73" t="s">
        <v>7</v>
      </c>
      <c r="C16" s="7" t="s">
        <v>38</v>
      </c>
      <c r="D16" s="7">
        <v>0</v>
      </c>
      <c r="E16" s="7">
        <v>0</v>
      </c>
      <c r="F16" s="7">
        <v>1</v>
      </c>
      <c r="G16" s="7">
        <v>5</v>
      </c>
      <c r="H16" s="7">
        <v>0</v>
      </c>
      <c r="I16" s="7">
        <v>1</v>
      </c>
      <c r="J16" s="7">
        <v>0</v>
      </c>
      <c r="K16" s="18">
        <f t="shared" si="0"/>
        <v>7</v>
      </c>
      <c r="L16" s="19">
        <f t="shared" si="1"/>
        <v>4.0509259259259258E-4</v>
      </c>
      <c r="M16" s="20">
        <v>5.9027777777777778E-4</v>
      </c>
      <c r="N16" s="20">
        <f t="shared" si="2"/>
        <v>9.9537037037037042E-4</v>
      </c>
      <c r="O16" s="44">
        <v>10</v>
      </c>
    </row>
    <row r="17" spans="1:15" ht="18" customHeight="1">
      <c r="A17" s="9">
        <v>11</v>
      </c>
      <c r="B17" s="74" t="s">
        <v>4</v>
      </c>
      <c r="C17" s="31" t="s">
        <v>71</v>
      </c>
      <c r="D17" s="31">
        <v>0</v>
      </c>
      <c r="E17" s="31">
        <v>4</v>
      </c>
      <c r="F17" s="31">
        <v>1</v>
      </c>
      <c r="G17" s="31">
        <v>0</v>
      </c>
      <c r="H17" s="31">
        <v>0</v>
      </c>
      <c r="I17" s="31">
        <v>0</v>
      </c>
      <c r="J17" s="31">
        <v>0</v>
      </c>
      <c r="K17" s="18">
        <f t="shared" si="0"/>
        <v>5</v>
      </c>
      <c r="L17" s="19">
        <f t="shared" si="1"/>
        <v>2.8935185185185184E-4</v>
      </c>
      <c r="M17" s="32">
        <v>7.0601851851851847E-4</v>
      </c>
      <c r="N17" s="20">
        <f t="shared" si="2"/>
        <v>9.9537037037037042E-4</v>
      </c>
      <c r="O17" s="44">
        <v>10</v>
      </c>
    </row>
    <row r="18" spans="1:15" ht="18" customHeight="1">
      <c r="A18" s="9">
        <v>12</v>
      </c>
      <c r="B18" s="73" t="s">
        <v>25</v>
      </c>
      <c r="C18" s="7" t="s">
        <v>36</v>
      </c>
      <c r="D18" s="7">
        <v>0</v>
      </c>
      <c r="E18" s="7">
        <v>0</v>
      </c>
      <c r="F18" s="7">
        <v>0</v>
      </c>
      <c r="G18" s="7">
        <v>5</v>
      </c>
      <c r="H18" s="7">
        <v>1</v>
      </c>
      <c r="I18" s="7">
        <v>1</v>
      </c>
      <c r="J18" s="7">
        <v>0</v>
      </c>
      <c r="K18" s="18">
        <f t="shared" si="0"/>
        <v>7</v>
      </c>
      <c r="L18" s="19">
        <f t="shared" si="1"/>
        <v>4.0509259259259258E-4</v>
      </c>
      <c r="M18" s="20">
        <v>6.134259259259259E-4</v>
      </c>
      <c r="N18" s="20">
        <f t="shared" si="2"/>
        <v>1.0185185185185184E-3</v>
      </c>
      <c r="O18" s="44">
        <v>12</v>
      </c>
    </row>
    <row r="19" spans="1:15" ht="18" customHeight="1">
      <c r="A19" s="9">
        <v>13</v>
      </c>
      <c r="B19" s="73" t="s">
        <v>9</v>
      </c>
      <c r="C19" s="31" t="s">
        <v>74</v>
      </c>
      <c r="D19" s="7">
        <v>5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1</v>
      </c>
      <c r="K19" s="18">
        <f t="shared" si="0"/>
        <v>7</v>
      </c>
      <c r="L19" s="19">
        <f t="shared" si="1"/>
        <v>4.0509259259259258E-4</v>
      </c>
      <c r="M19" s="20">
        <v>6.2500000000000001E-4</v>
      </c>
      <c r="N19" s="20">
        <f t="shared" si="2"/>
        <v>1.0300925925925926E-3</v>
      </c>
      <c r="O19" s="44">
        <v>13</v>
      </c>
    </row>
    <row r="20" spans="1:15" ht="18" customHeight="1">
      <c r="A20" s="9">
        <v>14</v>
      </c>
      <c r="B20" s="73" t="s">
        <v>59</v>
      </c>
      <c r="C20" s="7" t="s">
        <v>65</v>
      </c>
      <c r="D20" s="7">
        <v>0</v>
      </c>
      <c r="E20" s="7">
        <v>4</v>
      </c>
      <c r="F20" s="7">
        <v>0</v>
      </c>
      <c r="G20" s="7">
        <v>4</v>
      </c>
      <c r="H20" s="7">
        <v>0</v>
      </c>
      <c r="I20" s="7">
        <v>0</v>
      </c>
      <c r="J20" s="7">
        <v>0</v>
      </c>
      <c r="K20" s="18">
        <f t="shared" si="0"/>
        <v>8</v>
      </c>
      <c r="L20" s="19">
        <f t="shared" si="1"/>
        <v>4.6296296296296293E-4</v>
      </c>
      <c r="M20" s="20">
        <v>5.7870370370370378E-4</v>
      </c>
      <c r="N20" s="20">
        <f t="shared" si="2"/>
        <v>1.0416666666666667E-3</v>
      </c>
      <c r="O20" s="44">
        <v>14</v>
      </c>
    </row>
    <row r="21" spans="1:15" ht="18" customHeight="1">
      <c r="A21" s="9">
        <v>15</v>
      </c>
      <c r="B21" s="73" t="s">
        <v>25</v>
      </c>
      <c r="C21" s="7" t="s">
        <v>66</v>
      </c>
      <c r="D21" s="7">
        <v>5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18">
        <f t="shared" si="0"/>
        <v>6</v>
      </c>
      <c r="L21" s="19">
        <f t="shared" si="1"/>
        <v>3.4722222222222218E-4</v>
      </c>
      <c r="M21" s="20">
        <v>6.9444444444444447E-4</v>
      </c>
      <c r="N21" s="20">
        <f t="shared" si="2"/>
        <v>1.0416666666666667E-3</v>
      </c>
      <c r="O21" s="44">
        <v>14</v>
      </c>
    </row>
    <row r="22" spans="1:15" ht="18" customHeight="1">
      <c r="A22" s="9">
        <v>16</v>
      </c>
      <c r="B22" s="74" t="s">
        <v>42</v>
      </c>
      <c r="C22" s="31" t="s">
        <v>70</v>
      </c>
      <c r="D22" s="7">
        <v>5</v>
      </c>
      <c r="E22" s="7">
        <v>1</v>
      </c>
      <c r="F22" s="7">
        <v>0</v>
      </c>
      <c r="G22" s="7">
        <v>2</v>
      </c>
      <c r="H22" s="7">
        <v>0</v>
      </c>
      <c r="I22" s="7">
        <v>0</v>
      </c>
      <c r="J22" s="7">
        <v>0</v>
      </c>
      <c r="K22" s="18">
        <f t="shared" si="0"/>
        <v>8</v>
      </c>
      <c r="L22" s="19">
        <f t="shared" si="1"/>
        <v>4.6296296296296293E-4</v>
      </c>
      <c r="M22" s="20">
        <v>5.9027777777777778E-4</v>
      </c>
      <c r="N22" s="20">
        <f t="shared" si="2"/>
        <v>1.0532407407407407E-3</v>
      </c>
      <c r="O22" s="44">
        <v>16</v>
      </c>
    </row>
    <row r="23" spans="1:15" ht="18" customHeight="1">
      <c r="A23" s="9">
        <v>17</v>
      </c>
      <c r="B23" s="73" t="s">
        <v>8</v>
      </c>
      <c r="C23" s="7" t="s">
        <v>39</v>
      </c>
      <c r="D23" s="7">
        <v>0</v>
      </c>
      <c r="E23" s="7">
        <v>5</v>
      </c>
      <c r="F23" s="7">
        <v>1</v>
      </c>
      <c r="G23" s="7">
        <v>2</v>
      </c>
      <c r="H23" s="7">
        <v>0</v>
      </c>
      <c r="I23" s="7">
        <v>0</v>
      </c>
      <c r="J23" s="7">
        <v>0</v>
      </c>
      <c r="K23" s="18">
        <f t="shared" si="0"/>
        <v>8</v>
      </c>
      <c r="L23" s="19">
        <f t="shared" si="1"/>
        <v>4.6296296296296293E-4</v>
      </c>
      <c r="M23" s="20">
        <v>6.4814814814814813E-4</v>
      </c>
      <c r="N23" s="20">
        <f t="shared" si="2"/>
        <v>1.1111111111111111E-3</v>
      </c>
      <c r="O23" s="44">
        <v>17</v>
      </c>
    </row>
    <row r="24" spans="1:15" ht="18" customHeight="1">
      <c r="A24" s="9">
        <v>18</v>
      </c>
      <c r="B24" s="73" t="s">
        <v>7</v>
      </c>
      <c r="C24" s="31" t="s">
        <v>23</v>
      </c>
      <c r="D24" s="31">
        <v>0</v>
      </c>
      <c r="E24" s="31">
        <v>6</v>
      </c>
      <c r="F24" s="31">
        <v>2</v>
      </c>
      <c r="G24" s="31">
        <v>1</v>
      </c>
      <c r="H24" s="31">
        <v>1</v>
      </c>
      <c r="I24" s="31">
        <v>1</v>
      </c>
      <c r="J24" s="31">
        <v>0</v>
      </c>
      <c r="K24" s="18">
        <f t="shared" si="0"/>
        <v>11</v>
      </c>
      <c r="L24" s="19">
        <f t="shared" si="1"/>
        <v>6.3657407407407402E-4</v>
      </c>
      <c r="M24" s="32">
        <v>5.3240740740740744E-4</v>
      </c>
      <c r="N24" s="20">
        <f t="shared" si="2"/>
        <v>1.1689814814814813E-3</v>
      </c>
      <c r="O24" s="44">
        <v>18</v>
      </c>
    </row>
    <row r="25" spans="1:15" ht="18" customHeight="1">
      <c r="A25" s="9">
        <v>19</v>
      </c>
      <c r="B25" s="73" t="s">
        <v>58</v>
      </c>
      <c r="C25" s="7" t="s">
        <v>77</v>
      </c>
      <c r="D25" s="7">
        <v>0</v>
      </c>
      <c r="E25" s="7">
        <v>4</v>
      </c>
      <c r="F25" s="7">
        <v>1</v>
      </c>
      <c r="G25" s="7">
        <v>3</v>
      </c>
      <c r="H25" s="7">
        <v>2</v>
      </c>
      <c r="I25" s="7">
        <v>0</v>
      </c>
      <c r="J25" s="7">
        <v>1</v>
      </c>
      <c r="K25" s="18">
        <f t="shared" si="0"/>
        <v>11</v>
      </c>
      <c r="L25" s="19">
        <f t="shared" si="1"/>
        <v>6.3657407407407402E-4</v>
      </c>
      <c r="M25" s="20">
        <v>5.6712962962962956E-4</v>
      </c>
      <c r="N25" s="20">
        <f t="shared" si="2"/>
        <v>1.2037037037037036E-3</v>
      </c>
      <c r="O25" s="44">
        <v>19</v>
      </c>
    </row>
    <row r="26" spans="1:15" ht="18" customHeight="1">
      <c r="A26" s="9">
        <v>20</v>
      </c>
      <c r="B26" s="73" t="s">
        <v>3</v>
      </c>
      <c r="C26" s="7" t="s">
        <v>94</v>
      </c>
      <c r="D26" s="7">
        <v>0</v>
      </c>
      <c r="E26" s="7">
        <v>1</v>
      </c>
      <c r="F26" s="7">
        <v>0</v>
      </c>
      <c r="G26" s="7">
        <v>8</v>
      </c>
      <c r="H26" s="7">
        <v>0</v>
      </c>
      <c r="I26" s="7">
        <v>1</v>
      </c>
      <c r="J26" s="7">
        <v>0</v>
      </c>
      <c r="K26" s="18">
        <f t="shared" si="0"/>
        <v>10</v>
      </c>
      <c r="L26" s="19">
        <f t="shared" si="1"/>
        <v>5.7870370370370367E-4</v>
      </c>
      <c r="M26" s="20">
        <v>6.9444444444444447E-4</v>
      </c>
      <c r="N26" s="20">
        <f t="shared" si="2"/>
        <v>1.2731481481481483E-3</v>
      </c>
      <c r="O26" s="44">
        <v>20</v>
      </c>
    </row>
    <row r="27" spans="1:15" ht="18" customHeight="1">
      <c r="A27" s="9">
        <v>21</v>
      </c>
      <c r="B27" s="73" t="s">
        <v>99</v>
      </c>
      <c r="C27" s="7" t="s">
        <v>64</v>
      </c>
      <c r="D27" s="7">
        <v>5</v>
      </c>
      <c r="E27" s="7">
        <v>0</v>
      </c>
      <c r="F27" s="7">
        <v>4</v>
      </c>
      <c r="G27" s="7">
        <v>0</v>
      </c>
      <c r="H27" s="7">
        <v>0</v>
      </c>
      <c r="I27" s="7">
        <v>2</v>
      </c>
      <c r="J27" s="7">
        <v>1</v>
      </c>
      <c r="K27" s="18">
        <f t="shared" si="0"/>
        <v>12</v>
      </c>
      <c r="L27" s="19">
        <f t="shared" si="1"/>
        <v>6.9444444444444436E-4</v>
      </c>
      <c r="M27" s="20">
        <v>6.2500000000000001E-4</v>
      </c>
      <c r="N27" s="20">
        <f t="shared" si="2"/>
        <v>1.3194444444444443E-3</v>
      </c>
      <c r="O27" s="44">
        <v>21</v>
      </c>
    </row>
    <row r="28" spans="1:15" ht="18" customHeight="1">
      <c r="A28" s="9">
        <v>22</v>
      </c>
      <c r="B28" s="73" t="s">
        <v>99</v>
      </c>
      <c r="C28" s="7" t="s">
        <v>33</v>
      </c>
      <c r="D28" s="7">
        <v>0</v>
      </c>
      <c r="E28" s="7">
        <v>10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18">
        <f t="shared" si="0"/>
        <v>11</v>
      </c>
      <c r="L28" s="19">
        <f t="shared" si="1"/>
        <v>6.3657407407407402E-4</v>
      </c>
      <c r="M28" s="20">
        <v>6.9444444444444447E-4</v>
      </c>
      <c r="N28" s="20">
        <f t="shared" si="2"/>
        <v>1.3310185185185185E-3</v>
      </c>
      <c r="O28" s="44">
        <v>22</v>
      </c>
    </row>
    <row r="29" spans="1:15" ht="18" customHeight="1">
      <c r="A29" s="9">
        <v>23</v>
      </c>
      <c r="B29" s="73" t="s">
        <v>3</v>
      </c>
      <c r="C29" s="7" t="s">
        <v>44</v>
      </c>
      <c r="D29" s="31">
        <v>5</v>
      </c>
      <c r="E29" s="31">
        <v>0</v>
      </c>
      <c r="F29" s="31">
        <v>3</v>
      </c>
      <c r="G29" s="31">
        <v>2</v>
      </c>
      <c r="H29" s="31">
        <v>0</v>
      </c>
      <c r="I29" s="31">
        <v>2</v>
      </c>
      <c r="J29" s="31">
        <v>1</v>
      </c>
      <c r="K29" s="18">
        <f t="shared" si="0"/>
        <v>13</v>
      </c>
      <c r="L29" s="19">
        <f t="shared" si="1"/>
        <v>7.5231481481481471E-4</v>
      </c>
      <c r="M29" s="32">
        <v>6.018518518518519E-4</v>
      </c>
      <c r="N29" s="20">
        <f t="shared" si="2"/>
        <v>1.3541666666666667E-3</v>
      </c>
      <c r="O29" s="44">
        <v>23</v>
      </c>
    </row>
    <row r="30" spans="1:15" ht="18" customHeight="1">
      <c r="A30" s="9">
        <v>24</v>
      </c>
      <c r="B30" s="73" t="s">
        <v>25</v>
      </c>
      <c r="C30" s="7" t="s">
        <v>67</v>
      </c>
      <c r="D30" s="7">
        <v>0</v>
      </c>
      <c r="E30" s="7">
        <v>4</v>
      </c>
      <c r="F30" s="7">
        <v>2</v>
      </c>
      <c r="G30" s="7">
        <v>1</v>
      </c>
      <c r="H30" s="7">
        <v>1</v>
      </c>
      <c r="I30" s="7">
        <v>1</v>
      </c>
      <c r="J30" s="7">
        <v>0</v>
      </c>
      <c r="K30" s="18">
        <f t="shared" si="0"/>
        <v>9</v>
      </c>
      <c r="L30" s="19">
        <f t="shared" si="1"/>
        <v>5.2083333333333333E-4</v>
      </c>
      <c r="M30" s="20">
        <v>8.449074074074075E-4</v>
      </c>
      <c r="N30" s="20">
        <f t="shared" si="2"/>
        <v>1.3657407407407407E-3</v>
      </c>
      <c r="O30" s="44">
        <v>24</v>
      </c>
    </row>
    <row r="31" spans="1:15" ht="18" customHeight="1">
      <c r="A31" s="9">
        <v>25</v>
      </c>
      <c r="B31" s="73" t="s">
        <v>3</v>
      </c>
      <c r="C31" s="7" t="s">
        <v>45</v>
      </c>
      <c r="D31" s="7">
        <v>5</v>
      </c>
      <c r="E31" s="7">
        <v>0</v>
      </c>
      <c r="F31" s="7">
        <v>0</v>
      </c>
      <c r="G31" s="7">
        <v>8</v>
      </c>
      <c r="H31" s="7">
        <v>0</v>
      </c>
      <c r="I31" s="7">
        <v>0</v>
      </c>
      <c r="J31" s="7">
        <v>0</v>
      </c>
      <c r="K31" s="18">
        <f t="shared" si="0"/>
        <v>13</v>
      </c>
      <c r="L31" s="19">
        <f t="shared" si="1"/>
        <v>7.5231481481481471E-4</v>
      </c>
      <c r="M31" s="20">
        <v>6.2500000000000001E-4</v>
      </c>
      <c r="N31" s="20">
        <f t="shared" si="2"/>
        <v>1.3773148148148147E-3</v>
      </c>
      <c r="O31" s="44">
        <v>25</v>
      </c>
    </row>
    <row r="32" spans="1:15" ht="18" customHeight="1">
      <c r="A32" s="9">
        <v>26</v>
      </c>
      <c r="B32" s="73" t="s">
        <v>101</v>
      </c>
      <c r="C32" s="31" t="s">
        <v>90</v>
      </c>
      <c r="D32" s="7">
        <v>0</v>
      </c>
      <c r="E32" s="7">
        <v>10</v>
      </c>
      <c r="F32" s="7">
        <v>2</v>
      </c>
      <c r="G32" s="7">
        <v>0</v>
      </c>
      <c r="H32" s="7">
        <v>0</v>
      </c>
      <c r="I32" s="7">
        <v>2</v>
      </c>
      <c r="J32" s="7">
        <v>0</v>
      </c>
      <c r="K32" s="18">
        <f t="shared" si="0"/>
        <v>14</v>
      </c>
      <c r="L32" s="19">
        <f t="shared" si="1"/>
        <v>8.1018518518518516E-4</v>
      </c>
      <c r="M32" s="20">
        <v>5.7870370370370378E-4</v>
      </c>
      <c r="N32" s="20">
        <f t="shared" si="2"/>
        <v>1.3888888888888889E-3</v>
      </c>
      <c r="O32" s="44">
        <v>26</v>
      </c>
    </row>
    <row r="33" spans="1:15" ht="18" customHeight="1">
      <c r="A33" s="9">
        <v>27</v>
      </c>
      <c r="B33" s="73" t="s">
        <v>57</v>
      </c>
      <c r="C33" s="7" t="s">
        <v>63</v>
      </c>
      <c r="D33" s="31">
        <v>0</v>
      </c>
      <c r="E33" s="31">
        <v>7</v>
      </c>
      <c r="F33" s="31">
        <v>1</v>
      </c>
      <c r="G33" s="31">
        <v>0</v>
      </c>
      <c r="H33" s="31">
        <v>0</v>
      </c>
      <c r="I33" s="31">
        <v>0</v>
      </c>
      <c r="J33" s="31">
        <v>5</v>
      </c>
      <c r="K33" s="18">
        <f t="shared" si="0"/>
        <v>13</v>
      </c>
      <c r="L33" s="19">
        <f t="shared" si="1"/>
        <v>7.5231481481481471E-4</v>
      </c>
      <c r="M33" s="32">
        <v>6.5972222222222213E-4</v>
      </c>
      <c r="N33" s="20">
        <f t="shared" si="2"/>
        <v>1.4120370370370367E-3</v>
      </c>
      <c r="O33" s="44">
        <v>27</v>
      </c>
    </row>
    <row r="34" spans="1:15" ht="18" customHeight="1">
      <c r="A34" s="9">
        <v>28</v>
      </c>
      <c r="B34" s="73" t="s">
        <v>59</v>
      </c>
      <c r="C34" s="8" t="s">
        <v>92</v>
      </c>
      <c r="D34" s="33">
        <v>0</v>
      </c>
      <c r="E34" s="33">
        <v>1</v>
      </c>
      <c r="F34" s="33">
        <v>2</v>
      </c>
      <c r="G34" s="33">
        <v>8</v>
      </c>
      <c r="H34" s="33">
        <v>4</v>
      </c>
      <c r="I34" s="33">
        <v>0</v>
      </c>
      <c r="J34" s="33">
        <v>0</v>
      </c>
      <c r="K34" s="18">
        <f t="shared" si="0"/>
        <v>15</v>
      </c>
      <c r="L34" s="19">
        <f t="shared" si="1"/>
        <v>8.6805555555555551E-4</v>
      </c>
      <c r="M34" s="34">
        <v>6.2500000000000001E-4</v>
      </c>
      <c r="N34" s="20">
        <f t="shared" si="2"/>
        <v>1.4930555555555556E-3</v>
      </c>
      <c r="O34" s="44">
        <v>28</v>
      </c>
    </row>
    <row r="35" spans="1:15" ht="18" customHeight="1">
      <c r="A35" s="9">
        <v>29</v>
      </c>
      <c r="B35" s="73" t="s">
        <v>6</v>
      </c>
      <c r="C35" s="7" t="s">
        <v>86</v>
      </c>
      <c r="D35" s="7">
        <v>5</v>
      </c>
      <c r="E35" s="7">
        <v>1</v>
      </c>
      <c r="F35" s="7">
        <v>1</v>
      </c>
      <c r="G35" s="7">
        <v>8</v>
      </c>
      <c r="H35" s="7">
        <v>1</v>
      </c>
      <c r="I35" s="7">
        <v>0</v>
      </c>
      <c r="J35" s="7">
        <v>1</v>
      </c>
      <c r="K35" s="18">
        <f t="shared" si="0"/>
        <v>17</v>
      </c>
      <c r="L35" s="19">
        <f t="shared" si="1"/>
        <v>9.837962962962962E-4</v>
      </c>
      <c r="M35" s="20">
        <v>5.5555555555555556E-4</v>
      </c>
      <c r="N35" s="20">
        <f t="shared" si="2"/>
        <v>1.5393518518518516E-3</v>
      </c>
      <c r="O35" s="44">
        <v>29</v>
      </c>
    </row>
    <row r="36" spans="1:15" ht="18" customHeight="1">
      <c r="A36" s="9">
        <v>30</v>
      </c>
      <c r="B36" s="74" t="s">
        <v>26</v>
      </c>
      <c r="C36" s="7" t="s">
        <v>48</v>
      </c>
      <c r="D36" s="7">
        <v>6</v>
      </c>
      <c r="E36" s="7">
        <v>5</v>
      </c>
      <c r="F36" s="7">
        <v>1</v>
      </c>
      <c r="G36" s="7">
        <v>0</v>
      </c>
      <c r="H36" s="7">
        <v>1</v>
      </c>
      <c r="I36" s="7">
        <v>0</v>
      </c>
      <c r="J36" s="7">
        <v>0</v>
      </c>
      <c r="K36" s="18">
        <f t="shared" si="0"/>
        <v>13</v>
      </c>
      <c r="L36" s="19">
        <f t="shared" si="1"/>
        <v>7.5231481481481471E-4</v>
      </c>
      <c r="M36" s="20">
        <v>7.9861111111111105E-4</v>
      </c>
      <c r="N36" s="20">
        <f t="shared" si="2"/>
        <v>1.5509259259259256E-3</v>
      </c>
      <c r="O36" s="44">
        <v>30</v>
      </c>
    </row>
    <row r="37" spans="1:15" ht="18" customHeight="1">
      <c r="A37" s="9">
        <v>31</v>
      </c>
      <c r="B37" s="73" t="s">
        <v>9</v>
      </c>
      <c r="C37" s="7" t="s">
        <v>75</v>
      </c>
      <c r="D37" s="7">
        <v>0</v>
      </c>
      <c r="E37" s="7">
        <v>2</v>
      </c>
      <c r="F37" s="7">
        <v>0</v>
      </c>
      <c r="G37" s="7">
        <v>9</v>
      </c>
      <c r="H37" s="7">
        <v>0</v>
      </c>
      <c r="I37" s="7">
        <v>1</v>
      </c>
      <c r="J37" s="7">
        <v>5</v>
      </c>
      <c r="K37" s="18">
        <f t="shared" si="0"/>
        <v>17</v>
      </c>
      <c r="L37" s="19">
        <f t="shared" si="1"/>
        <v>9.837962962962962E-4</v>
      </c>
      <c r="M37" s="20">
        <v>6.134259259259259E-4</v>
      </c>
      <c r="N37" s="20">
        <f t="shared" si="2"/>
        <v>1.5972222222222221E-3</v>
      </c>
      <c r="O37" s="44">
        <v>31</v>
      </c>
    </row>
    <row r="38" spans="1:15" ht="18" customHeight="1">
      <c r="A38" s="9">
        <v>32</v>
      </c>
      <c r="B38" s="74" t="s">
        <v>26</v>
      </c>
      <c r="C38" s="7" t="s">
        <v>76</v>
      </c>
      <c r="D38" s="7">
        <v>0</v>
      </c>
      <c r="E38" s="7">
        <v>10</v>
      </c>
      <c r="F38" s="7">
        <v>0</v>
      </c>
      <c r="G38" s="7">
        <v>0</v>
      </c>
      <c r="H38" s="7">
        <v>4</v>
      </c>
      <c r="I38" s="7">
        <v>1</v>
      </c>
      <c r="J38" s="7">
        <v>1</v>
      </c>
      <c r="K38" s="18">
        <f t="shared" si="0"/>
        <v>16</v>
      </c>
      <c r="L38" s="19">
        <f t="shared" si="1"/>
        <v>9.2592592592592585E-4</v>
      </c>
      <c r="M38" s="20">
        <v>7.175925925925927E-4</v>
      </c>
      <c r="N38" s="20">
        <f t="shared" si="2"/>
        <v>1.6435185185185185E-3</v>
      </c>
      <c r="O38" s="44">
        <v>32</v>
      </c>
    </row>
    <row r="39" spans="1:15" ht="18" customHeight="1">
      <c r="A39" s="9">
        <v>33</v>
      </c>
      <c r="B39" s="73" t="s">
        <v>7</v>
      </c>
      <c r="C39" s="31" t="s">
        <v>68</v>
      </c>
      <c r="D39" s="7">
        <v>5</v>
      </c>
      <c r="E39" s="7">
        <v>10</v>
      </c>
      <c r="F39" s="7">
        <v>0</v>
      </c>
      <c r="G39" s="7">
        <v>1</v>
      </c>
      <c r="H39" s="7">
        <v>0</v>
      </c>
      <c r="I39" s="7">
        <v>1</v>
      </c>
      <c r="J39" s="7">
        <v>0</v>
      </c>
      <c r="K39" s="18">
        <f t="shared" ref="K39:K62" si="3">D39+E39+F39+G39+J39+H39+I39</f>
        <v>17</v>
      </c>
      <c r="L39" s="19">
        <f t="shared" ref="L39:L62" si="4">K39*$P$7</f>
        <v>9.837962962962962E-4</v>
      </c>
      <c r="M39" s="20">
        <v>7.291666666666667E-4</v>
      </c>
      <c r="N39" s="20">
        <f t="shared" ref="N39:N62" si="5">M39+L39</f>
        <v>1.712962962962963E-3</v>
      </c>
      <c r="O39" s="44">
        <v>33</v>
      </c>
    </row>
    <row r="40" spans="1:15" ht="18" customHeight="1">
      <c r="A40" s="9">
        <v>34</v>
      </c>
      <c r="B40" s="73" t="s">
        <v>101</v>
      </c>
      <c r="C40" s="7" t="s">
        <v>61</v>
      </c>
      <c r="D40" s="7">
        <v>0</v>
      </c>
      <c r="E40" s="7">
        <v>6</v>
      </c>
      <c r="F40" s="7">
        <v>3</v>
      </c>
      <c r="G40" s="7">
        <v>3</v>
      </c>
      <c r="H40" s="7">
        <v>5</v>
      </c>
      <c r="I40" s="7">
        <v>1</v>
      </c>
      <c r="J40" s="7">
        <v>0</v>
      </c>
      <c r="K40" s="18">
        <f t="shared" si="3"/>
        <v>18</v>
      </c>
      <c r="L40" s="19">
        <f t="shared" si="4"/>
        <v>1.0416666666666667E-3</v>
      </c>
      <c r="M40" s="20">
        <v>6.8287037037037025E-4</v>
      </c>
      <c r="N40" s="20">
        <f t="shared" si="5"/>
        <v>1.724537037037037E-3</v>
      </c>
      <c r="O40" s="44">
        <v>34</v>
      </c>
    </row>
    <row r="41" spans="1:15" ht="18" customHeight="1">
      <c r="A41" s="9">
        <v>35</v>
      </c>
      <c r="B41" s="73" t="s">
        <v>10</v>
      </c>
      <c r="C41" s="7" t="s">
        <v>80</v>
      </c>
      <c r="D41" s="31">
        <v>0</v>
      </c>
      <c r="E41" s="31">
        <v>2</v>
      </c>
      <c r="F41" s="31">
        <v>3</v>
      </c>
      <c r="G41" s="31">
        <v>6</v>
      </c>
      <c r="H41" s="31">
        <v>5</v>
      </c>
      <c r="I41" s="31">
        <v>1</v>
      </c>
      <c r="J41" s="31">
        <v>0</v>
      </c>
      <c r="K41" s="18">
        <f t="shared" si="3"/>
        <v>17</v>
      </c>
      <c r="L41" s="19">
        <f t="shared" si="4"/>
        <v>9.837962962962962E-4</v>
      </c>
      <c r="M41" s="32">
        <v>7.5231481481481471E-4</v>
      </c>
      <c r="N41" s="20">
        <f t="shared" si="5"/>
        <v>1.736111111111111E-3</v>
      </c>
      <c r="O41" s="44">
        <v>35</v>
      </c>
    </row>
    <row r="42" spans="1:15" ht="18" customHeight="1">
      <c r="A42" s="9">
        <v>36</v>
      </c>
      <c r="B42" s="75" t="s">
        <v>51</v>
      </c>
      <c r="C42" s="8" t="s">
        <v>87</v>
      </c>
      <c r="D42" s="7">
        <v>0</v>
      </c>
      <c r="E42" s="7">
        <v>2</v>
      </c>
      <c r="F42" s="7">
        <v>0</v>
      </c>
      <c r="G42" s="7">
        <v>10</v>
      </c>
      <c r="H42" s="7">
        <v>1</v>
      </c>
      <c r="I42" s="7">
        <v>1</v>
      </c>
      <c r="J42" s="7">
        <v>5</v>
      </c>
      <c r="K42" s="18">
        <f t="shared" si="3"/>
        <v>19</v>
      </c>
      <c r="L42" s="19">
        <f t="shared" si="4"/>
        <v>1.0995370370370369E-3</v>
      </c>
      <c r="M42" s="20">
        <v>6.5972222222222213E-4</v>
      </c>
      <c r="N42" s="20">
        <f t="shared" si="5"/>
        <v>1.759259259259259E-3</v>
      </c>
      <c r="O42" s="44">
        <v>36</v>
      </c>
    </row>
    <row r="43" spans="1:15" ht="18" customHeight="1">
      <c r="A43" s="9">
        <v>37</v>
      </c>
      <c r="B43" s="73" t="s">
        <v>25</v>
      </c>
      <c r="C43" s="31" t="s">
        <v>93</v>
      </c>
      <c r="D43" s="31">
        <v>0</v>
      </c>
      <c r="E43" s="31">
        <v>5</v>
      </c>
      <c r="F43" s="31">
        <v>0</v>
      </c>
      <c r="G43" s="31">
        <v>3</v>
      </c>
      <c r="H43" s="31">
        <v>8</v>
      </c>
      <c r="I43" s="31">
        <v>1</v>
      </c>
      <c r="J43" s="31">
        <v>1</v>
      </c>
      <c r="K43" s="18">
        <f t="shared" si="3"/>
        <v>18</v>
      </c>
      <c r="L43" s="19">
        <f t="shared" si="4"/>
        <v>1.0416666666666667E-3</v>
      </c>
      <c r="M43" s="32">
        <v>7.291666666666667E-4</v>
      </c>
      <c r="N43" s="20">
        <f t="shared" si="5"/>
        <v>1.7708333333333335E-3</v>
      </c>
      <c r="O43" s="44">
        <v>37</v>
      </c>
    </row>
    <row r="44" spans="1:15" ht="18" customHeight="1">
      <c r="A44" s="9">
        <v>38</v>
      </c>
      <c r="B44" s="73" t="s">
        <v>8</v>
      </c>
      <c r="C44" s="7" t="s">
        <v>41</v>
      </c>
      <c r="D44" s="7">
        <v>0</v>
      </c>
      <c r="E44" s="7">
        <v>10</v>
      </c>
      <c r="F44" s="7">
        <v>4</v>
      </c>
      <c r="G44" s="7">
        <v>2</v>
      </c>
      <c r="H44" s="7">
        <v>4</v>
      </c>
      <c r="I44" s="7">
        <v>0</v>
      </c>
      <c r="J44" s="7">
        <v>0</v>
      </c>
      <c r="K44" s="18">
        <f t="shared" si="3"/>
        <v>20</v>
      </c>
      <c r="L44" s="19">
        <f t="shared" si="4"/>
        <v>1.1574074074074073E-3</v>
      </c>
      <c r="M44" s="20">
        <v>7.6388888888888893E-4</v>
      </c>
      <c r="N44" s="20">
        <f t="shared" si="5"/>
        <v>1.9212962962962964E-3</v>
      </c>
      <c r="O44" s="44">
        <v>38</v>
      </c>
    </row>
    <row r="45" spans="1:15" ht="18" customHeight="1">
      <c r="A45" s="9">
        <v>39</v>
      </c>
      <c r="B45" s="75" t="s">
        <v>51</v>
      </c>
      <c r="C45" s="33" t="s">
        <v>88</v>
      </c>
      <c r="D45" s="7">
        <v>5</v>
      </c>
      <c r="E45" s="7">
        <v>5</v>
      </c>
      <c r="F45" s="7">
        <v>5</v>
      </c>
      <c r="G45" s="7">
        <v>0</v>
      </c>
      <c r="H45" s="7">
        <v>2</v>
      </c>
      <c r="I45" s="7">
        <v>0</v>
      </c>
      <c r="J45" s="7">
        <v>5</v>
      </c>
      <c r="K45" s="18">
        <f t="shared" si="3"/>
        <v>22</v>
      </c>
      <c r="L45" s="19">
        <f t="shared" si="4"/>
        <v>1.273148148148148E-3</v>
      </c>
      <c r="M45" s="20">
        <v>7.291666666666667E-4</v>
      </c>
      <c r="N45" s="20">
        <f t="shared" si="5"/>
        <v>2.0023148148148148E-3</v>
      </c>
      <c r="O45" s="44">
        <v>39</v>
      </c>
    </row>
    <row r="46" spans="1:15" ht="18" customHeight="1">
      <c r="A46" s="9">
        <v>40</v>
      </c>
      <c r="B46" s="73" t="s">
        <v>5</v>
      </c>
      <c r="C46" s="7" t="s">
        <v>82</v>
      </c>
      <c r="D46" s="7">
        <v>5</v>
      </c>
      <c r="E46" s="7">
        <v>8</v>
      </c>
      <c r="F46" s="7">
        <v>3</v>
      </c>
      <c r="G46" s="7">
        <v>5</v>
      </c>
      <c r="H46" s="7">
        <v>2</v>
      </c>
      <c r="I46" s="7">
        <v>2</v>
      </c>
      <c r="J46" s="7">
        <v>0</v>
      </c>
      <c r="K46" s="18">
        <f t="shared" si="3"/>
        <v>25</v>
      </c>
      <c r="L46" s="19">
        <f t="shared" si="4"/>
        <v>1.4467592592592592E-3</v>
      </c>
      <c r="M46" s="20">
        <v>7.5231481481481471E-4</v>
      </c>
      <c r="N46" s="20">
        <f t="shared" si="5"/>
        <v>2.1990740740740738E-3</v>
      </c>
      <c r="O46" s="44">
        <v>40</v>
      </c>
    </row>
    <row r="47" spans="1:15" ht="18" customHeight="1">
      <c r="A47" s="9">
        <v>41</v>
      </c>
      <c r="B47" s="73" t="s">
        <v>10</v>
      </c>
      <c r="C47" s="7" t="s">
        <v>50</v>
      </c>
      <c r="D47" s="7">
        <v>0</v>
      </c>
      <c r="E47" s="7">
        <v>10</v>
      </c>
      <c r="F47" s="7">
        <v>0</v>
      </c>
      <c r="G47" s="7">
        <v>10</v>
      </c>
      <c r="H47" s="7">
        <v>0</v>
      </c>
      <c r="I47" s="7">
        <v>1</v>
      </c>
      <c r="J47" s="7">
        <v>5</v>
      </c>
      <c r="K47" s="18">
        <f t="shared" si="3"/>
        <v>26</v>
      </c>
      <c r="L47" s="19">
        <f t="shared" si="4"/>
        <v>1.5046296296296294E-3</v>
      </c>
      <c r="M47" s="20">
        <v>7.291666666666667E-4</v>
      </c>
      <c r="N47" s="20">
        <f t="shared" si="5"/>
        <v>2.2337962962962962E-3</v>
      </c>
      <c r="O47" s="44">
        <v>41</v>
      </c>
    </row>
    <row r="48" spans="1:15" ht="18" customHeight="1">
      <c r="A48" s="9">
        <v>42</v>
      </c>
      <c r="B48" s="73" t="s">
        <v>5</v>
      </c>
      <c r="C48" s="7" t="s">
        <v>84</v>
      </c>
      <c r="D48" s="7">
        <v>5</v>
      </c>
      <c r="E48" s="7">
        <v>4</v>
      </c>
      <c r="F48" s="7">
        <v>2</v>
      </c>
      <c r="G48" s="7">
        <v>10</v>
      </c>
      <c r="H48" s="7">
        <v>2</v>
      </c>
      <c r="I48" s="7">
        <v>3</v>
      </c>
      <c r="J48" s="7">
        <v>0</v>
      </c>
      <c r="K48" s="18">
        <f t="shared" si="3"/>
        <v>26</v>
      </c>
      <c r="L48" s="19">
        <f t="shared" si="4"/>
        <v>1.5046296296296294E-3</v>
      </c>
      <c r="M48" s="20">
        <v>9.1435185185185185E-4</v>
      </c>
      <c r="N48" s="20">
        <f t="shared" si="5"/>
        <v>2.4189814814814812E-3</v>
      </c>
      <c r="O48" s="44">
        <v>42</v>
      </c>
    </row>
    <row r="49" spans="1:15" ht="18" customHeight="1">
      <c r="A49" s="9">
        <v>43</v>
      </c>
      <c r="B49" s="75" t="s">
        <v>51</v>
      </c>
      <c r="C49" s="33" t="s">
        <v>97</v>
      </c>
      <c r="D49" s="7">
        <v>5</v>
      </c>
      <c r="E49" s="7">
        <v>10</v>
      </c>
      <c r="F49" s="7">
        <v>2</v>
      </c>
      <c r="G49" s="7">
        <v>10</v>
      </c>
      <c r="H49" s="7">
        <v>0</v>
      </c>
      <c r="I49" s="7">
        <v>0</v>
      </c>
      <c r="J49" s="7">
        <v>1</v>
      </c>
      <c r="K49" s="18">
        <f t="shared" si="3"/>
        <v>28</v>
      </c>
      <c r="L49" s="19">
        <f t="shared" si="4"/>
        <v>1.6203703703703703E-3</v>
      </c>
      <c r="M49" s="20">
        <v>8.2175925925925917E-4</v>
      </c>
      <c r="N49" s="20">
        <f t="shared" si="5"/>
        <v>2.4421296296296296E-3</v>
      </c>
      <c r="O49" s="44">
        <v>43</v>
      </c>
    </row>
    <row r="50" spans="1:15" ht="18" customHeight="1">
      <c r="A50" s="9">
        <v>44</v>
      </c>
      <c r="B50" s="74" t="s">
        <v>4</v>
      </c>
      <c r="C50" s="31" t="s">
        <v>43</v>
      </c>
      <c r="D50" s="31">
        <v>0</v>
      </c>
      <c r="E50" s="31">
        <v>3</v>
      </c>
      <c r="F50" s="31">
        <v>9</v>
      </c>
      <c r="G50" s="31">
        <v>10</v>
      </c>
      <c r="H50" s="31">
        <v>10</v>
      </c>
      <c r="I50" s="31">
        <v>2</v>
      </c>
      <c r="J50" s="31">
        <v>0</v>
      </c>
      <c r="K50" s="18">
        <f t="shared" si="3"/>
        <v>34</v>
      </c>
      <c r="L50" s="19">
        <f t="shared" si="4"/>
        <v>1.9675925925925924E-3</v>
      </c>
      <c r="M50" s="32">
        <v>5.5555555555555556E-4</v>
      </c>
      <c r="N50" s="20">
        <f t="shared" si="5"/>
        <v>2.5231481481481481E-3</v>
      </c>
      <c r="O50" s="44">
        <v>44</v>
      </c>
    </row>
    <row r="51" spans="1:15" ht="18" customHeight="1">
      <c r="A51" s="9">
        <v>45</v>
      </c>
      <c r="B51" s="73" t="s">
        <v>6</v>
      </c>
      <c r="C51" s="7" t="s">
        <v>85</v>
      </c>
      <c r="D51" s="7">
        <v>0</v>
      </c>
      <c r="E51" s="7">
        <v>10</v>
      </c>
      <c r="F51" s="7">
        <v>4</v>
      </c>
      <c r="G51" s="7">
        <v>8</v>
      </c>
      <c r="H51" s="7">
        <v>8</v>
      </c>
      <c r="I51" s="7">
        <v>1</v>
      </c>
      <c r="J51" s="7">
        <v>0</v>
      </c>
      <c r="K51" s="18">
        <f t="shared" si="3"/>
        <v>31</v>
      </c>
      <c r="L51" s="19">
        <f t="shared" si="4"/>
        <v>1.7939814814814813E-3</v>
      </c>
      <c r="M51" s="20">
        <v>7.7546296296296304E-4</v>
      </c>
      <c r="N51" s="20">
        <f t="shared" si="5"/>
        <v>2.5694444444444445E-3</v>
      </c>
      <c r="O51" s="44">
        <v>45</v>
      </c>
    </row>
    <row r="52" spans="1:15" ht="18" customHeight="1">
      <c r="A52" s="9">
        <v>46</v>
      </c>
      <c r="B52" s="73" t="s">
        <v>10</v>
      </c>
      <c r="C52" s="31" t="s">
        <v>49</v>
      </c>
      <c r="D52" s="31">
        <v>0</v>
      </c>
      <c r="E52" s="31">
        <v>5</v>
      </c>
      <c r="F52" s="31">
        <v>5</v>
      </c>
      <c r="G52" s="31">
        <v>8</v>
      </c>
      <c r="H52" s="31">
        <v>9</v>
      </c>
      <c r="I52" s="31">
        <v>1</v>
      </c>
      <c r="J52" s="31">
        <v>5</v>
      </c>
      <c r="K52" s="18">
        <f t="shared" si="3"/>
        <v>33</v>
      </c>
      <c r="L52" s="19">
        <f t="shared" si="4"/>
        <v>1.9097222222222222E-3</v>
      </c>
      <c r="M52" s="32">
        <v>7.0601851851851847E-4</v>
      </c>
      <c r="N52" s="20">
        <f t="shared" si="5"/>
        <v>2.6157407407407405E-3</v>
      </c>
      <c r="O52" s="44">
        <v>46</v>
      </c>
    </row>
    <row r="53" spans="1:15" ht="18" customHeight="1">
      <c r="A53" s="9">
        <v>47</v>
      </c>
      <c r="B53" s="73" t="s">
        <v>99</v>
      </c>
      <c r="C53" s="7" t="s">
        <v>91</v>
      </c>
      <c r="D53" s="7">
        <v>8</v>
      </c>
      <c r="E53" s="7">
        <v>10</v>
      </c>
      <c r="F53" s="7">
        <v>2</v>
      </c>
      <c r="G53" s="7">
        <v>10</v>
      </c>
      <c r="H53" s="7">
        <v>0</v>
      </c>
      <c r="I53" s="7">
        <v>1</v>
      </c>
      <c r="J53" s="7">
        <v>0</v>
      </c>
      <c r="K53" s="18">
        <f t="shared" si="3"/>
        <v>31</v>
      </c>
      <c r="L53" s="19">
        <f t="shared" si="4"/>
        <v>1.7939814814814813E-3</v>
      </c>
      <c r="M53" s="20">
        <v>8.564814814814815E-4</v>
      </c>
      <c r="N53" s="20">
        <f t="shared" si="5"/>
        <v>2.650462962962963E-3</v>
      </c>
      <c r="O53" s="44">
        <v>47</v>
      </c>
    </row>
    <row r="54" spans="1:15" ht="18" customHeight="1">
      <c r="A54" s="9">
        <v>48</v>
      </c>
      <c r="B54" s="73" t="s">
        <v>9</v>
      </c>
      <c r="C54" s="31" t="s">
        <v>95</v>
      </c>
      <c r="D54" s="31">
        <v>5</v>
      </c>
      <c r="E54" s="31">
        <v>10</v>
      </c>
      <c r="F54" s="31">
        <v>1</v>
      </c>
      <c r="G54" s="31">
        <v>10</v>
      </c>
      <c r="H54" s="31">
        <v>4</v>
      </c>
      <c r="I54" s="31">
        <v>2</v>
      </c>
      <c r="J54" s="31">
        <v>3</v>
      </c>
      <c r="K54" s="18">
        <f t="shared" si="3"/>
        <v>35</v>
      </c>
      <c r="L54" s="19">
        <f t="shared" si="4"/>
        <v>2.0254629629629629E-3</v>
      </c>
      <c r="M54" s="32">
        <v>7.0601851851851847E-4</v>
      </c>
      <c r="N54" s="20">
        <f t="shared" si="5"/>
        <v>2.7314814814814814E-3</v>
      </c>
      <c r="O54" s="44">
        <v>48</v>
      </c>
    </row>
    <row r="55" spans="1:15" ht="18" customHeight="1">
      <c r="A55" s="9">
        <v>49</v>
      </c>
      <c r="B55" s="73" t="s">
        <v>6</v>
      </c>
      <c r="C55" s="7" t="s">
        <v>96</v>
      </c>
      <c r="D55" s="7">
        <v>0</v>
      </c>
      <c r="E55" s="7">
        <v>10</v>
      </c>
      <c r="F55" s="7">
        <v>5</v>
      </c>
      <c r="G55" s="7">
        <v>10</v>
      </c>
      <c r="H55" s="7">
        <v>2</v>
      </c>
      <c r="I55" s="7">
        <v>1</v>
      </c>
      <c r="J55" s="7">
        <v>5</v>
      </c>
      <c r="K55" s="18">
        <f t="shared" si="3"/>
        <v>33</v>
      </c>
      <c r="L55" s="19">
        <f t="shared" si="4"/>
        <v>1.9097222222222222E-3</v>
      </c>
      <c r="M55" s="20">
        <v>8.564814814814815E-4</v>
      </c>
      <c r="N55" s="20">
        <f t="shared" si="5"/>
        <v>2.7662037037037039E-3</v>
      </c>
      <c r="O55" s="44">
        <v>49</v>
      </c>
    </row>
    <row r="56" spans="1:15" ht="18" customHeight="1">
      <c r="A56" s="9">
        <v>50</v>
      </c>
      <c r="B56" s="73" t="s">
        <v>58</v>
      </c>
      <c r="C56" s="7" t="s">
        <v>79</v>
      </c>
      <c r="D56" s="33">
        <v>5</v>
      </c>
      <c r="E56" s="33">
        <v>10</v>
      </c>
      <c r="F56" s="33">
        <v>5</v>
      </c>
      <c r="G56" s="33">
        <v>10</v>
      </c>
      <c r="H56" s="33">
        <v>4</v>
      </c>
      <c r="I56" s="33">
        <v>2</v>
      </c>
      <c r="J56" s="33">
        <v>1</v>
      </c>
      <c r="K56" s="18">
        <f t="shared" si="3"/>
        <v>37</v>
      </c>
      <c r="L56" s="19">
        <f t="shared" si="4"/>
        <v>2.1412037037037033E-3</v>
      </c>
      <c r="M56" s="34">
        <v>6.7129629629629625E-4</v>
      </c>
      <c r="N56" s="20">
        <f t="shared" si="5"/>
        <v>2.8124999999999995E-3</v>
      </c>
      <c r="O56" s="44">
        <v>50</v>
      </c>
    </row>
    <row r="57" spans="1:15" ht="18" customHeight="1">
      <c r="A57" s="9">
        <v>51</v>
      </c>
      <c r="B57" s="73" t="s">
        <v>58</v>
      </c>
      <c r="C57" s="7" t="s">
        <v>78</v>
      </c>
      <c r="D57" s="7">
        <v>5</v>
      </c>
      <c r="E57" s="7">
        <v>7</v>
      </c>
      <c r="F57" s="7">
        <v>9</v>
      </c>
      <c r="G57" s="7">
        <v>9</v>
      </c>
      <c r="H57" s="7">
        <v>1</v>
      </c>
      <c r="I57" s="7">
        <v>2</v>
      </c>
      <c r="J57" s="7">
        <v>1</v>
      </c>
      <c r="K57" s="18">
        <f t="shared" si="3"/>
        <v>34</v>
      </c>
      <c r="L57" s="19">
        <f t="shared" si="4"/>
        <v>1.9675925925925924E-3</v>
      </c>
      <c r="M57" s="20">
        <v>8.564814814814815E-4</v>
      </c>
      <c r="N57" s="20">
        <f t="shared" si="5"/>
        <v>2.8240740740740739E-3</v>
      </c>
      <c r="O57" s="44">
        <v>51</v>
      </c>
    </row>
    <row r="58" spans="1:15" ht="18" customHeight="1">
      <c r="A58" s="9">
        <v>52</v>
      </c>
      <c r="B58" s="73" t="s">
        <v>101</v>
      </c>
      <c r="C58" s="7" t="s">
        <v>62</v>
      </c>
      <c r="D58" s="7">
        <v>5</v>
      </c>
      <c r="E58" s="7">
        <v>10</v>
      </c>
      <c r="F58" s="7">
        <v>10</v>
      </c>
      <c r="G58" s="7">
        <v>0</v>
      </c>
      <c r="H58" s="7">
        <v>4</v>
      </c>
      <c r="I58" s="7">
        <v>1</v>
      </c>
      <c r="J58" s="7">
        <v>5</v>
      </c>
      <c r="K58" s="18">
        <f t="shared" si="3"/>
        <v>35</v>
      </c>
      <c r="L58" s="19">
        <f t="shared" si="4"/>
        <v>2.0254629629629629E-3</v>
      </c>
      <c r="M58" s="20">
        <v>9.2592592592592585E-4</v>
      </c>
      <c r="N58" s="20">
        <f t="shared" si="5"/>
        <v>2.9513888888888888E-3</v>
      </c>
      <c r="O58" s="44">
        <v>52</v>
      </c>
    </row>
    <row r="59" spans="1:15" ht="18" customHeight="1">
      <c r="A59" s="9">
        <v>53</v>
      </c>
      <c r="B59" s="74" t="s">
        <v>24</v>
      </c>
      <c r="C59" s="7" t="s">
        <v>89</v>
      </c>
      <c r="D59" s="7">
        <v>0</v>
      </c>
      <c r="E59" s="7">
        <v>10</v>
      </c>
      <c r="F59" s="7">
        <v>3</v>
      </c>
      <c r="G59" s="7">
        <v>10</v>
      </c>
      <c r="H59" s="7">
        <v>8</v>
      </c>
      <c r="I59" s="7">
        <v>1</v>
      </c>
      <c r="J59" s="7">
        <v>5</v>
      </c>
      <c r="K59" s="18">
        <f t="shared" si="3"/>
        <v>37</v>
      </c>
      <c r="L59" s="19">
        <f t="shared" si="4"/>
        <v>2.1412037037037033E-3</v>
      </c>
      <c r="M59" s="20">
        <v>9.3750000000000007E-4</v>
      </c>
      <c r="N59" s="20">
        <f t="shared" si="5"/>
        <v>3.0787037037037033E-3</v>
      </c>
      <c r="O59" s="44">
        <v>53</v>
      </c>
    </row>
    <row r="60" spans="1:15" ht="18" customHeight="1">
      <c r="A60" s="9">
        <v>54</v>
      </c>
      <c r="B60" s="73" t="s">
        <v>101</v>
      </c>
      <c r="C60" s="7" t="s">
        <v>98</v>
      </c>
      <c r="D60" s="7">
        <v>5</v>
      </c>
      <c r="E60" s="7">
        <v>10</v>
      </c>
      <c r="F60" s="7">
        <v>5</v>
      </c>
      <c r="G60" s="7">
        <v>10</v>
      </c>
      <c r="H60" s="7">
        <v>7</v>
      </c>
      <c r="I60" s="7">
        <v>2</v>
      </c>
      <c r="J60" s="7">
        <v>0</v>
      </c>
      <c r="K60" s="18">
        <f t="shared" si="3"/>
        <v>39</v>
      </c>
      <c r="L60" s="19">
        <f t="shared" si="4"/>
        <v>2.2569444444444442E-3</v>
      </c>
      <c r="M60" s="20">
        <v>8.6805555555555551E-4</v>
      </c>
      <c r="N60" s="20">
        <f t="shared" si="5"/>
        <v>3.1249999999999997E-3</v>
      </c>
      <c r="O60" s="44">
        <v>54</v>
      </c>
    </row>
    <row r="61" spans="1:15" ht="18" customHeight="1">
      <c r="A61" s="9">
        <v>55</v>
      </c>
      <c r="B61" s="73" t="s">
        <v>7</v>
      </c>
      <c r="C61" s="31" t="s">
        <v>37</v>
      </c>
      <c r="D61" s="31">
        <v>5</v>
      </c>
      <c r="E61" s="31">
        <v>10</v>
      </c>
      <c r="F61" s="31">
        <v>9</v>
      </c>
      <c r="G61" s="31">
        <v>10</v>
      </c>
      <c r="H61" s="31">
        <v>0</v>
      </c>
      <c r="I61" s="31">
        <v>1</v>
      </c>
      <c r="J61" s="31">
        <v>5</v>
      </c>
      <c r="K61" s="18">
        <f t="shared" si="3"/>
        <v>40</v>
      </c>
      <c r="L61" s="19">
        <f t="shared" si="4"/>
        <v>2.3148148148148147E-3</v>
      </c>
      <c r="M61" s="32">
        <v>8.1018518518518516E-4</v>
      </c>
      <c r="N61" s="20">
        <f t="shared" si="5"/>
        <v>3.1249999999999997E-3</v>
      </c>
      <c r="O61" s="44">
        <v>54</v>
      </c>
    </row>
    <row r="62" spans="1:15" ht="18" customHeight="1">
      <c r="A62" s="9">
        <v>56</v>
      </c>
      <c r="B62" s="73" t="s">
        <v>5</v>
      </c>
      <c r="C62" s="31" t="s">
        <v>83</v>
      </c>
      <c r="D62" s="7">
        <v>5</v>
      </c>
      <c r="E62" s="7">
        <v>10</v>
      </c>
      <c r="F62" s="7">
        <v>4</v>
      </c>
      <c r="G62" s="7">
        <v>9</v>
      </c>
      <c r="H62" s="7">
        <v>5</v>
      </c>
      <c r="I62" s="7">
        <v>2</v>
      </c>
      <c r="J62" s="7">
        <v>0</v>
      </c>
      <c r="K62" s="18">
        <f t="shared" si="3"/>
        <v>35</v>
      </c>
      <c r="L62" s="19">
        <f t="shared" si="4"/>
        <v>2.0254629629629629E-3</v>
      </c>
      <c r="M62" s="20">
        <v>1.1342592592592591E-3</v>
      </c>
      <c r="N62" s="20">
        <f t="shared" si="5"/>
        <v>3.1597222222222218E-3</v>
      </c>
      <c r="O62" s="44">
        <v>56</v>
      </c>
    </row>
    <row r="63" spans="1:15" ht="18" customHeight="1">
      <c r="A63" s="56"/>
      <c r="B63" s="76"/>
      <c r="C63" s="57"/>
      <c r="D63" s="57"/>
      <c r="E63" s="57"/>
      <c r="F63" s="57"/>
      <c r="G63" s="57"/>
      <c r="H63" s="57"/>
      <c r="I63" s="57"/>
      <c r="J63" s="57"/>
      <c r="K63" s="58"/>
      <c r="L63" s="59"/>
      <c r="M63" s="60"/>
      <c r="N63" s="60"/>
      <c r="O63" s="61"/>
    </row>
    <row r="64" spans="1:15" ht="18" customHeight="1">
      <c r="A64" s="56"/>
      <c r="B64" s="2" t="s">
        <v>11</v>
      </c>
      <c r="M64" t="s">
        <v>27</v>
      </c>
      <c r="N64" s="3"/>
      <c r="O64" s="61"/>
    </row>
    <row r="65" spans="1:15" ht="18" customHeight="1">
      <c r="A65" s="56"/>
      <c r="N65" s="3"/>
      <c r="O65" s="61"/>
    </row>
    <row r="66" spans="1:15" ht="18" customHeight="1">
      <c r="A66" s="56"/>
      <c r="B66" s="2" t="s">
        <v>15</v>
      </c>
      <c r="M66" t="s">
        <v>28</v>
      </c>
      <c r="N66" s="3"/>
      <c r="O66" s="61"/>
    </row>
    <row r="67" spans="1:15" ht="18" customHeight="1">
      <c r="A67" s="56"/>
      <c r="O67" s="62"/>
    </row>
    <row r="68" spans="1:15" ht="18" customHeight="1">
      <c r="A68" s="56"/>
      <c r="B68" s="77"/>
      <c r="C68" s="4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62"/>
    </row>
    <row r="69" spans="1:15" ht="18" customHeight="1">
      <c r="A69" s="56"/>
      <c r="B69" s="76"/>
      <c r="C69" s="63"/>
      <c r="D69" s="57"/>
      <c r="E69" s="57"/>
      <c r="F69" s="57"/>
      <c r="G69" s="57"/>
      <c r="H69" s="57"/>
      <c r="I69" s="57"/>
      <c r="J69" s="57"/>
      <c r="K69" s="58"/>
      <c r="L69" s="59"/>
      <c r="M69" s="60"/>
      <c r="N69" s="60"/>
      <c r="O69" s="61"/>
    </row>
    <row r="70" spans="1:15" ht="18" customHeight="1">
      <c r="A70" s="56"/>
      <c r="B70" s="76"/>
      <c r="C70" s="64"/>
      <c r="D70" s="64"/>
      <c r="E70" s="64"/>
      <c r="F70" s="64"/>
      <c r="G70" s="64"/>
      <c r="H70" s="64"/>
      <c r="I70" s="64"/>
      <c r="J70" s="64"/>
      <c r="K70" s="58"/>
      <c r="L70" s="59"/>
      <c r="M70" s="65"/>
      <c r="N70" s="60"/>
      <c r="O70" s="61"/>
    </row>
    <row r="71" spans="1:15" ht="18" customHeight="1">
      <c r="A71" s="56"/>
      <c r="B71" s="76"/>
      <c r="C71" s="63"/>
      <c r="D71" s="57"/>
      <c r="E71" s="57"/>
      <c r="F71" s="57"/>
      <c r="G71" s="57"/>
      <c r="H71" s="57"/>
      <c r="I71" s="57"/>
      <c r="J71" s="57"/>
      <c r="K71" s="58"/>
      <c r="L71" s="59"/>
      <c r="M71" s="60"/>
      <c r="N71" s="60"/>
      <c r="O71" s="61"/>
    </row>
    <row r="72" spans="1:15" ht="18" customHeight="1">
      <c r="A72" s="56"/>
      <c r="B72" s="76"/>
      <c r="C72" s="63"/>
      <c r="D72" s="57"/>
      <c r="E72" s="57"/>
      <c r="F72" s="57"/>
      <c r="G72" s="57"/>
      <c r="H72" s="57"/>
      <c r="I72" s="57"/>
      <c r="J72" s="57"/>
      <c r="K72" s="58"/>
      <c r="L72" s="59"/>
      <c r="M72" s="60"/>
      <c r="N72" s="60"/>
      <c r="O72" s="61"/>
    </row>
    <row r="73" spans="1:15" ht="18" customHeight="1">
      <c r="A73" s="56"/>
      <c r="B73" s="76"/>
      <c r="C73" s="63"/>
      <c r="D73" s="57"/>
      <c r="E73" s="57"/>
      <c r="F73" s="57"/>
      <c r="G73" s="57"/>
      <c r="H73" s="57"/>
      <c r="I73" s="57"/>
      <c r="J73" s="57"/>
      <c r="K73" s="58"/>
      <c r="L73" s="59"/>
      <c r="M73" s="60"/>
      <c r="N73" s="60"/>
      <c r="O73" s="61"/>
    </row>
    <row r="74" spans="1:15">
      <c r="A74" s="56"/>
      <c r="B74" s="7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62"/>
    </row>
    <row r="75" spans="1:15">
      <c r="A75" s="3"/>
      <c r="O75" s="46"/>
    </row>
    <row r="76" spans="1:15">
      <c r="A76" s="3"/>
      <c r="O76" s="46"/>
    </row>
    <row r="77" spans="1:15">
      <c r="A77" s="3"/>
      <c r="O77" s="46"/>
    </row>
    <row r="78" spans="1:15">
      <c r="A78" s="3"/>
      <c r="O78" s="46"/>
    </row>
    <row r="79" spans="1:15">
      <c r="A79" s="3"/>
      <c r="O79" s="46"/>
    </row>
  </sheetData>
  <mergeCells count="12">
    <mergeCell ref="A5:A6"/>
    <mergeCell ref="B5:B6"/>
    <mergeCell ref="C5:C6"/>
    <mergeCell ref="D5:J5"/>
    <mergeCell ref="K5:K6"/>
    <mergeCell ref="N5:N6"/>
    <mergeCell ref="O5:O6"/>
    <mergeCell ref="C1:L1"/>
    <mergeCell ref="B2:N2"/>
    <mergeCell ref="L3:M3"/>
    <mergeCell ref="L5:L6"/>
    <mergeCell ref="M5:M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вело командний+</vt:lpstr>
      <vt:lpstr>вело особиста+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2015-05-07T04:56:29Z</cp:lastPrinted>
  <dcterms:created xsi:type="dcterms:W3CDTF">2006-09-28T05:33:49Z</dcterms:created>
  <dcterms:modified xsi:type="dcterms:W3CDTF">2017-09-15T07:45:33Z</dcterms:modified>
</cp:coreProperties>
</file>