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ів протокол" sheetId="1" r:id="rId1"/>
    <sheet name="хл протокол" sheetId="2" r:id="rId2"/>
  </sheets>
  <definedNames/>
  <calcPr fullCalcOnLoad="1"/>
</workbook>
</file>

<file path=xl/sharedStrings.xml><?xml version="1.0" encoding="utf-8"?>
<sst xmlns="http://schemas.openxmlformats.org/spreadsheetml/2006/main" count="157" uniqueCount="87">
  <si>
    <t>Особиста смуга перешкод</t>
  </si>
  <si>
    <t>Спортзал НВК № 9</t>
  </si>
  <si>
    <t>№ п.п.</t>
  </si>
  <si>
    <t>Прізвище, імя</t>
  </si>
  <si>
    <t>Тренер</t>
  </si>
  <si>
    <t>Підйом</t>
  </si>
  <si>
    <t>Траверс</t>
  </si>
  <si>
    <t xml:space="preserve">Навісна </t>
  </si>
  <si>
    <t>Паральн.</t>
  </si>
  <si>
    <t>Спуск</t>
  </si>
  <si>
    <t>Вузли</t>
  </si>
  <si>
    <t>Штрафи</t>
  </si>
  <si>
    <t>Результат</t>
  </si>
  <si>
    <t>Місце</t>
  </si>
  <si>
    <t>Час прох.</t>
  </si>
  <si>
    <t>І</t>
  </si>
  <si>
    <t>ІІ</t>
  </si>
  <si>
    <t>ІІІ</t>
  </si>
  <si>
    <t>Сума штрафу</t>
  </si>
  <si>
    <t>Штраф. час</t>
  </si>
  <si>
    <t>Бабюк В.Т.</t>
  </si>
  <si>
    <t>Касапчук Н.В.</t>
  </si>
  <si>
    <t>Пасічко Олександра</t>
  </si>
  <si>
    <t>Рік народження</t>
  </si>
  <si>
    <t>рік народження</t>
  </si>
  <si>
    <t>Кух О.М.</t>
  </si>
  <si>
    <t>Шевчук Тетяна</t>
  </si>
  <si>
    <t>Касапчук Аліна</t>
  </si>
  <si>
    <t>Полевий Ю.Б.</t>
  </si>
  <si>
    <t>Недря Т.В.</t>
  </si>
  <si>
    <t>Бучинська Настя</t>
  </si>
  <si>
    <t>Томін Руслан</t>
  </si>
  <si>
    <t>Пушкар Олександр</t>
  </si>
  <si>
    <t>Шаткевич Христина</t>
  </si>
  <si>
    <t>Касатнік Іван</t>
  </si>
  <si>
    <t>Ткаченко Артур</t>
  </si>
  <si>
    <t>Поцулко Єлизавета</t>
  </si>
  <si>
    <t>п/к</t>
  </si>
  <si>
    <t>Камянець-Подільське позашкільне навчально-виховне об’єднання</t>
  </si>
  <si>
    <t>Змагання з пішохідного туризму в закритих приміщеннях  "Зимові старти"</t>
  </si>
  <si>
    <t>Воронюк В.О.</t>
  </si>
  <si>
    <t>Федчук Р.І.</t>
  </si>
  <si>
    <t>Кулішов Р.В.</t>
  </si>
  <si>
    <t>Воробець В.І.</t>
  </si>
  <si>
    <t>Сімінюк Ангеліна</t>
  </si>
  <si>
    <t xml:space="preserve">      Головний суддя                                                                                Федчук Р.І</t>
  </si>
  <si>
    <t>Головний секретар                                                                             Кух О.М.</t>
  </si>
  <si>
    <t>Бешлей Крістина</t>
  </si>
  <si>
    <t>Юрчак Світлана</t>
  </si>
  <si>
    <t>Дівчатка старша група 2001-2004</t>
  </si>
  <si>
    <t>Коваль Радміла</t>
  </si>
  <si>
    <t>Кух О.М. Воробець В.І.</t>
  </si>
  <si>
    <t>Федоришина Яна</t>
  </si>
  <si>
    <t>Флорескул Віка</t>
  </si>
  <si>
    <r>
      <t>Ржип</t>
    </r>
    <r>
      <rPr>
        <sz val="10"/>
        <color indexed="8"/>
        <rFont val="Calibri"/>
        <family val="2"/>
      </rPr>
      <t>’</t>
    </r>
    <r>
      <rPr>
        <sz val="10"/>
        <color indexed="8"/>
        <rFont val="Arial"/>
        <family val="2"/>
      </rPr>
      <t>янська Аня</t>
    </r>
  </si>
  <si>
    <t>Вакарюк Катерина</t>
  </si>
  <si>
    <t>Діброва Тамара</t>
  </si>
  <si>
    <t>Гринчевська Настя</t>
  </si>
  <si>
    <t>Олійник Крістина</t>
  </si>
  <si>
    <t>Федоренко Даша</t>
  </si>
  <si>
    <t>Сергіїва Евеліна</t>
  </si>
  <si>
    <r>
      <t>Томашевська Дар</t>
    </r>
    <r>
      <rPr>
        <sz val="10"/>
        <color indexed="8"/>
        <rFont val="Calibri"/>
        <family val="2"/>
      </rPr>
      <t>’</t>
    </r>
    <r>
      <rPr>
        <sz val="10"/>
        <color indexed="8"/>
        <rFont val="Arial"/>
        <family val="2"/>
      </rPr>
      <t>я</t>
    </r>
  </si>
  <si>
    <t>Воронюк Антоніна</t>
  </si>
  <si>
    <t>Мазур Наташа</t>
  </si>
  <si>
    <t>Молярчук Ангеліна</t>
  </si>
  <si>
    <t>Хлопці старша група  2001-2004</t>
  </si>
  <si>
    <t>20.01.18.</t>
  </si>
  <si>
    <t>Сопілко Олександр</t>
  </si>
  <si>
    <t>Стрельбіцький Артем</t>
  </si>
  <si>
    <t>Маліновський Олексій</t>
  </si>
  <si>
    <t>Бобик Олександр</t>
  </si>
  <si>
    <t>Воронюк Єгор</t>
  </si>
  <si>
    <t>Шамахін Андрій</t>
  </si>
  <si>
    <t>Подолян Сергій</t>
  </si>
  <si>
    <t>Канделевський Нікіта</t>
  </si>
  <si>
    <t>Бєктєрєв Саша</t>
  </si>
  <si>
    <t>Бєктєрєв Сергій</t>
  </si>
  <si>
    <t>Маркевич Павло</t>
  </si>
  <si>
    <t>Бабюк Троян</t>
  </si>
  <si>
    <t>Анрущак Станіслав</t>
  </si>
  <si>
    <t>Полегенько Олексій</t>
  </si>
  <si>
    <t>Анрущак Владислав</t>
  </si>
  <si>
    <t>Сторожук Олександр</t>
  </si>
  <si>
    <t>Головний суддя                                                                                   Федчук Р.І</t>
  </si>
  <si>
    <t>молодша група  2005-2008</t>
  </si>
  <si>
    <t>молодша група 2005-2008</t>
  </si>
  <si>
    <t>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</si>
</sst>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textRotation="90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1" fontId="1" fillId="0" borderId="0" xfId="0" applyNumberFormat="1" applyFont="1" applyBorder="1" applyAlignment="1">
      <alignment/>
    </xf>
    <xf numFmtId="2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1" fontId="2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21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21" fontId="2" fillId="0" borderId="0" xfId="0" applyNumberFormat="1" applyFont="1" applyFill="1" applyBorder="1" applyAlignment="1">
      <alignment/>
    </xf>
    <xf numFmtId="21" fontId="4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21" fontId="0" fillId="0" borderId="10" xfId="0" applyNumberFormat="1" applyFont="1" applyBorder="1" applyAlignment="1">
      <alignment/>
    </xf>
    <xf numFmtId="21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1" fontId="0" fillId="0" borderId="0" xfId="0" applyNumberFormat="1" applyFont="1" applyBorder="1" applyAlignment="1">
      <alignment/>
    </xf>
    <xf numFmtId="21" fontId="0" fillId="0" borderId="14" xfId="0" applyNumberFormat="1" applyFont="1" applyBorder="1" applyAlignment="1">
      <alignment/>
    </xf>
    <xf numFmtId="21" fontId="0" fillId="0" borderId="14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21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4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SheetLayoutView="85" zoomScalePageLayoutView="0" workbookViewId="0" topLeftCell="A4">
      <selection activeCell="W11" sqref="W11"/>
    </sheetView>
  </sheetViews>
  <sheetFormatPr defaultColWidth="9.140625" defaultRowHeight="12.75"/>
  <cols>
    <col min="1" max="1" width="4.00390625" style="0" customWidth="1"/>
    <col min="2" max="2" width="19.7109375" style="0" customWidth="1"/>
    <col min="3" max="3" width="2.421875" style="0" hidden="1" customWidth="1"/>
    <col min="4" max="4" width="2.00390625" style="0" hidden="1" customWidth="1"/>
    <col min="5" max="5" width="5.57421875" style="0" customWidth="1"/>
    <col min="6" max="6" width="21.421875" style="0" customWidth="1"/>
    <col min="7" max="7" width="5.421875" style="0" hidden="1" customWidth="1"/>
    <col min="8" max="8" width="3.00390625" style="0" customWidth="1"/>
    <col min="9" max="9" width="3.7109375" style="0" customWidth="1"/>
    <col min="10" max="10" width="3.140625" style="0" customWidth="1"/>
    <col min="11" max="11" width="2.7109375" style="0" customWidth="1"/>
    <col min="12" max="12" width="3.140625" style="0" customWidth="1"/>
    <col min="13" max="13" width="3.28125" style="0" customWidth="1"/>
    <col min="14" max="14" width="3.00390625" style="0" customWidth="1"/>
    <col min="15" max="15" width="3.7109375" style="0" customWidth="1"/>
    <col min="16" max="16" width="3.00390625" style="0" customWidth="1"/>
    <col min="17" max="17" width="7.140625" style="0" customWidth="1"/>
    <col min="18" max="19" width="7.421875" style="0" customWidth="1"/>
    <col min="20" max="20" width="5.57421875" style="0" customWidth="1"/>
    <col min="21" max="21" width="7.7109375" style="0" customWidth="1"/>
  </cols>
  <sheetData>
    <row r="1" spans="3:18" ht="12.75">
      <c r="C1" s="63" t="s">
        <v>38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3:18" ht="12.75">
      <c r="C2" s="63" t="s">
        <v>39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3:18" ht="12.75">
      <c r="C3" s="63" t="s">
        <v>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20" ht="12.75">
      <c r="A4" s="64" t="s">
        <v>66</v>
      </c>
      <c r="B4" s="63"/>
      <c r="C4" s="63"/>
      <c r="E4" s="61" t="s">
        <v>49</v>
      </c>
      <c r="F4" s="61"/>
      <c r="G4" s="61"/>
      <c r="H4" s="61"/>
      <c r="I4" s="61"/>
      <c r="J4" s="61"/>
      <c r="N4" s="65" t="s">
        <v>1</v>
      </c>
      <c r="O4" s="65"/>
      <c r="P4" s="65"/>
      <c r="Q4" s="65"/>
      <c r="R4" s="65"/>
      <c r="S4" s="65"/>
      <c r="T4" s="65"/>
    </row>
    <row r="5" spans="1:20" ht="12.75">
      <c r="A5" s="66" t="s">
        <v>2</v>
      </c>
      <c r="B5" s="55" t="s">
        <v>3</v>
      </c>
      <c r="C5" s="55"/>
      <c r="D5" s="55"/>
      <c r="E5" s="59" t="s">
        <v>23</v>
      </c>
      <c r="F5" s="55" t="s">
        <v>4</v>
      </c>
      <c r="G5" s="55"/>
      <c r="H5" s="55" t="s">
        <v>11</v>
      </c>
      <c r="I5" s="55"/>
      <c r="J5" s="55"/>
      <c r="K5" s="55"/>
      <c r="L5" s="55"/>
      <c r="M5" s="55"/>
      <c r="N5" s="55"/>
      <c r="O5" s="55"/>
      <c r="P5" s="56" t="s">
        <v>18</v>
      </c>
      <c r="Q5" s="58" t="s">
        <v>19</v>
      </c>
      <c r="R5" s="56" t="s">
        <v>14</v>
      </c>
      <c r="S5" s="56" t="s">
        <v>12</v>
      </c>
      <c r="T5" s="53" t="s">
        <v>13</v>
      </c>
    </row>
    <row r="6" spans="1:21" ht="57" customHeight="1">
      <c r="A6" s="67"/>
      <c r="B6" s="55"/>
      <c r="C6" s="55"/>
      <c r="D6" s="55"/>
      <c r="E6" s="60"/>
      <c r="F6" s="55"/>
      <c r="G6" s="55"/>
      <c r="H6" s="2" t="s">
        <v>5</v>
      </c>
      <c r="I6" s="2" t="s">
        <v>6</v>
      </c>
      <c r="J6" s="2" t="s">
        <v>7</v>
      </c>
      <c r="K6" s="2" t="s">
        <v>8</v>
      </c>
      <c r="L6" s="2" t="s">
        <v>5</v>
      </c>
      <c r="M6" s="2" t="s">
        <v>6</v>
      </c>
      <c r="N6" s="2" t="s">
        <v>9</v>
      </c>
      <c r="O6" s="2" t="s">
        <v>10</v>
      </c>
      <c r="P6" s="57"/>
      <c r="Q6" s="58"/>
      <c r="R6" s="57"/>
      <c r="S6" s="57"/>
      <c r="T6" s="54"/>
      <c r="U6" s="32">
        <v>0.00011574074074074073</v>
      </c>
    </row>
    <row r="7" spans="1:20" ht="19.5" customHeight="1">
      <c r="A7" s="1">
        <v>1</v>
      </c>
      <c r="B7" s="15" t="s">
        <v>36</v>
      </c>
      <c r="C7" s="20"/>
      <c r="D7" s="16"/>
      <c r="E7" s="17">
        <v>2003</v>
      </c>
      <c r="F7" s="15" t="s">
        <v>43</v>
      </c>
      <c r="G7" s="16"/>
      <c r="H7" s="18"/>
      <c r="I7" s="18"/>
      <c r="J7" s="18"/>
      <c r="K7" s="18"/>
      <c r="L7" s="18"/>
      <c r="M7" s="18"/>
      <c r="N7" s="18"/>
      <c r="O7" s="18"/>
      <c r="P7" s="35">
        <v>0</v>
      </c>
      <c r="Q7" s="36">
        <f aca="true" t="shared" si="0" ref="Q7:Q15">P7*$U$6</f>
        <v>0</v>
      </c>
      <c r="R7" s="36">
        <v>0.0018981481481481482</v>
      </c>
      <c r="S7" s="37">
        <f aca="true" t="shared" si="1" ref="S7:S15">Q7+R7</f>
        <v>0.0018981481481481482</v>
      </c>
      <c r="T7" s="14" t="s">
        <v>37</v>
      </c>
    </row>
    <row r="8" spans="1:20" ht="19.5" customHeight="1">
      <c r="A8" s="1">
        <v>2</v>
      </c>
      <c r="B8" s="15" t="s">
        <v>50</v>
      </c>
      <c r="C8" s="20"/>
      <c r="D8" s="16"/>
      <c r="E8" s="17">
        <v>2004</v>
      </c>
      <c r="F8" s="15" t="s">
        <v>51</v>
      </c>
      <c r="G8" s="16"/>
      <c r="H8" s="18"/>
      <c r="I8" s="18"/>
      <c r="J8" s="18"/>
      <c r="K8" s="18"/>
      <c r="L8" s="18"/>
      <c r="M8" s="18"/>
      <c r="N8" s="18"/>
      <c r="O8" s="18"/>
      <c r="P8" s="35">
        <f aca="true" t="shared" si="2" ref="P8:P15">H8+I8+J8+K8+L8+M8+N8+O8</f>
        <v>0</v>
      </c>
      <c r="Q8" s="36">
        <f t="shared" si="0"/>
        <v>0</v>
      </c>
      <c r="R8" s="36">
        <v>0.0026504629629629625</v>
      </c>
      <c r="S8" s="37">
        <f t="shared" si="1"/>
        <v>0.0026504629629629625</v>
      </c>
      <c r="T8" s="14" t="s">
        <v>15</v>
      </c>
    </row>
    <row r="9" spans="1:20" ht="19.5" customHeight="1">
      <c r="A9" s="1">
        <v>3</v>
      </c>
      <c r="B9" s="15" t="s">
        <v>26</v>
      </c>
      <c r="C9" s="20"/>
      <c r="D9" s="16"/>
      <c r="E9" s="17">
        <v>2004</v>
      </c>
      <c r="F9" s="15" t="s">
        <v>41</v>
      </c>
      <c r="G9" s="16"/>
      <c r="H9" s="18"/>
      <c r="I9" s="18"/>
      <c r="J9" s="18"/>
      <c r="K9" s="18"/>
      <c r="L9" s="18"/>
      <c r="M9" s="18"/>
      <c r="N9" s="18"/>
      <c r="O9" s="18">
        <v>1</v>
      </c>
      <c r="P9" s="35">
        <f t="shared" si="2"/>
        <v>1</v>
      </c>
      <c r="Q9" s="36">
        <f t="shared" si="0"/>
        <v>0.00011574074074074073</v>
      </c>
      <c r="R9" s="36">
        <v>0.0029745370370370373</v>
      </c>
      <c r="S9" s="37">
        <f t="shared" si="1"/>
        <v>0.003090277777777778</v>
      </c>
      <c r="T9" s="14" t="s">
        <v>16</v>
      </c>
    </row>
    <row r="10" spans="1:20" ht="19.5" customHeight="1">
      <c r="A10" s="1">
        <v>4</v>
      </c>
      <c r="B10" s="23" t="s">
        <v>48</v>
      </c>
      <c r="C10" s="23"/>
      <c r="D10" s="23"/>
      <c r="E10" s="17">
        <v>1996</v>
      </c>
      <c r="F10" s="23" t="s">
        <v>41</v>
      </c>
      <c r="G10" s="16" t="s">
        <v>86</v>
      </c>
      <c r="H10" s="18"/>
      <c r="I10" s="18"/>
      <c r="J10" s="18"/>
      <c r="K10" s="18"/>
      <c r="L10" s="18"/>
      <c r="M10" s="18"/>
      <c r="N10" s="18"/>
      <c r="O10" s="18">
        <v>1</v>
      </c>
      <c r="P10" s="35">
        <f t="shared" si="2"/>
        <v>1</v>
      </c>
      <c r="Q10" s="36">
        <f t="shared" si="0"/>
        <v>0.00011574074074074073</v>
      </c>
      <c r="R10" s="36">
        <v>0.0035532407407407405</v>
      </c>
      <c r="S10" s="37">
        <f t="shared" si="1"/>
        <v>0.0036689814814814814</v>
      </c>
      <c r="T10" s="21" t="s">
        <v>37</v>
      </c>
    </row>
    <row r="11" spans="1:20" ht="19.5" customHeight="1">
      <c r="A11" s="1">
        <v>5</v>
      </c>
      <c r="B11" s="23" t="s">
        <v>47</v>
      </c>
      <c r="C11" s="23"/>
      <c r="D11" s="23"/>
      <c r="E11" s="17">
        <v>2004</v>
      </c>
      <c r="F11" s="23" t="s">
        <v>41</v>
      </c>
      <c r="G11" s="23"/>
      <c r="H11" s="18"/>
      <c r="I11" s="18"/>
      <c r="J11" s="18"/>
      <c r="K11" s="18"/>
      <c r="L11" s="18"/>
      <c r="M11" s="18"/>
      <c r="N11" s="18"/>
      <c r="O11" s="18">
        <v>1</v>
      </c>
      <c r="P11" s="35">
        <f t="shared" si="2"/>
        <v>1</v>
      </c>
      <c r="Q11" s="37">
        <f t="shared" si="0"/>
        <v>0.00011574074074074073</v>
      </c>
      <c r="R11" s="36">
        <v>0.003599537037037037</v>
      </c>
      <c r="S11" s="37">
        <f t="shared" si="1"/>
        <v>0.003715277777777778</v>
      </c>
      <c r="T11" s="21" t="s">
        <v>17</v>
      </c>
    </row>
    <row r="12" spans="1:20" ht="19.5" customHeight="1">
      <c r="A12" s="1">
        <v>6</v>
      </c>
      <c r="B12" s="23" t="s">
        <v>52</v>
      </c>
      <c r="C12" s="23"/>
      <c r="D12" s="23"/>
      <c r="E12" s="17">
        <v>1999</v>
      </c>
      <c r="F12" s="23" t="s">
        <v>41</v>
      </c>
      <c r="G12" s="23"/>
      <c r="H12" s="18"/>
      <c r="I12" s="18"/>
      <c r="J12" s="18"/>
      <c r="K12" s="18">
        <v>1</v>
      </c>
      <c r="L12" s="18">
        <v>1</v>
      </c>
      <c r="M12" s="18"/>
      <c r="N12" s="18"/>
      <c r="O12" s="18"/>
      <c r="P12" s="35">
        <f t="shared" si="2"/>
        <v>2</v>
      </c>
      <c r="Q12" s="36">
        <f t="shared" si="0"/>
        <v>0.00023148148148148146</v>
      </c>
      <c r="R12" s="36">
        <v>0.004027777777777778</v>
      </c>
      <c r="S12" s="37">
        <f t="shared" si="1"/>
        <v>0.0042592592592592595</v>
      </c>
      <c r="T12" s="21" t="s">
        <v>37</v>
      </c>
    </row>
    <row r="13" spans="1:20" ht="19.5" customHeight="1">
      <c r="A13" s="1">
        <v>7</v>
      </c>
      <c r="B13" s="23" t="s">
        <v>53</v>
      </c>
      <c r="C13" s="23"/>
      <c r="D13" s="23"/>
      <c r="E13" s="17">
        <v>2004</v>
      </c>
      <c r="F13" s="23" t="s">
        <v>51</v>
      </c>
      <c r="G13" s="23"/>
      <c r="H13" s="18"/>
      <c r="I13" s="18"/>
      <c r="J13" s="18"/>
      <c r="K13" s="18"/>
      <c r="L13" s="18"/>
      <c r="M13" s="18"/>
      <c r="N13" s="18"/>
      <c r="O13" s="18">
        <v>1</v>
      </c>
      <c r="P13" s="35">
        <f t="shared" si="2"/>
        <v>1</v>
      </c>
      <c r="Q13" s="36">
        <f t="shared" si="0"/>
        <v>0.00011574074074074073</v>
      </c>
      <c r="R13" s="36">
        <v>0.0044212962962962956</v>
      </c>
      <c r="S13" s="37">
        <f t="shared" si="1"/>
        <v>0.0045370370370370365</v>
      </c>
      <c r="T13" s="21">
        <v>4</v>
      </c>
    </row>
    <row r="14" spans="1:20" ht="19.5" customHeight="1">
      <c r="A14" s="1">
        <v>8</v>
      </c>
      <c r="B14" s="23" t="s">
        <v>27</v>
      </c>
      <c r="C14" s="23"/>
      <c r="D14" s="23"/>
      <c r="E14" s="17">
        <v>2004</v>
      </c>
      <c r="F14" s="23" t="s">
        <v>21</v>
      </c>
      <c r="G14" s="23"/>
      <c r="H14" s="18"/>
      <c r="I14" s="18"/>
      <c r="J14" s="18"/>
      <c r="K14" s="18"/>
      <c r="L14" s="18"/>
      <c r="M14" s="18"/>
      <c r="N14" s="18"/>
      <c r="O14" s="18">
        <v>0</v>
      </c>
      <c r="P14" s="35">
        <f t="shared" si="2"/>
        <v>0</v>
      </c>
      <c r="Q14" s="36">
        <f t="shared" si="0"/>
        <v>0</v>
      </c>
      <c r="R14" s="36">
        <v>0.004780092592592592</v>
      </c>
      <c r="S14" s="37">
        <f t="shared" si="1"/>
        <v>0.004780092592592592</v>
      </c>
      <c r="T14" s="21">
        <v>5</v>
      </c>
    </row>
    <row r="15" spans="1:20" ht="19.5" customHeight="1">
      <c r="A15" s="1">
        <v>9</v>
      </c>
      <c r="B15" s="23" t="s">
        <v>54</v>
      </c>
      <c r="C15" s="23"/>
      <c r="D15" s="23"/>
      <c r="E15" s="17">
        <v>2004</v>
      </c>
      <c r="F15" s="23" t="s">
        <v>25</v>
      </c>
      <c r="G15" s="23"/>
      <c r="H15" s="18"/>
      <c r="I15" s="18"/>
      <c r="J15" s="18"/>
      <c r="K15" s="18"/>
      <c r="L15" s="18"/>
      <c r="M15" s="18"/>
      <c r="N15" s="18"/>
      <c r="O15" s="18">
        <v>1</v>
      </c>
      <c r="P15" s="35">
        <f t="shared" si="2"/>
        <v>1</v>
      </c>
      <c r="Q15" s="36">
        <f t="shared" si="0"/>
        <v>0.00011574074074074073</v>
      </c>
      <c r="R15" s="36">
        <v>0.006030092592592593</v>
      </c>
      <c r="S15" s="37">
        <f t="shared" si="1"/>
        <v>0.006145833333333334</v>
      </c>
      <c r="T15" s="21">
        <v>6</v>
      </c>
    </row>
    <row r="16" spans="6:20" ht="19.5" customHeight="1">
      <c r="F16" s="22" t="s">
        <v>85</v>
      </c>
      <c r="P16" s="22"/>
      <c r="Q16" s="22"/>
      <c r="R16" s="22"/>
      <c r="S16" s="22"/>
      <c r="T16" s="22"/>
    </row>
    <row r="17" spans="1:20" ht="19.5" customHeight="1">
      <c r="A17" s="1">
        <v>1</v>
      </c>
      <c r="B17" s="15" t="s">
        <v>22</v>
      </c>
      <c r="C17" s="20"/>
      <c r="D17" s="16"/>
      <c r="E17" s="17">
        <v>2005</v>
      </c>
      <c r="F17" s="15" t="s">
        <v>28</v>
      </c>
      <c r="G17" s="16"/>
      <c r="H17" s="18"/>
      <c r="I17" s="18"/>
      <c r="J17" s="18"/>
      <c r="K17" s="18"/>
      <c r="L17" s="18"/>
      <c r="M17" s="18"/>
      <c r="N17" s="18"/>
      <c r="O17" s="18">
        <v>1</v>
      </c>
      <c r="P17" s="35">
        <f aca="true" t="shared" si="3" ref="P17:P30">H17+I17+J17+K17+L17+M17+N17+O17</f>
        <v>1</v>
      </c>
      <c r="Q17" s="36">
        <f aca="true" t="shared" si="4" ref="Q17:Q30">P17*$U$6</f>
        <v>0.00011574074074074073</v>
      </c>
      <c r="R17" s="36">
        <v>0.0028124999999999995</v>
      </c>
      <c r="S17" s="37">
        <f aca="true" t="shared" si="5" ref="S17:S30">Q17+R17</f>
        <v>0.0029282407407407404</v>
      </c>
      <c r="T17" s="14" t="s">
        <v>15</v>
      </c>
    </row>
    <row r="18" spans="1:20" ht="19.5" customHeight="1">
      <c r="A18" s="1">
        <v>2</v>
      </c>
      <c r="B18" s="15" t="s">
        <v>56</v>
      </c>
      <c r="C18" s="20"/>
      <c r="D18" s="16"/>
      <c r="E18" s="17">
        <v>2005</v>
      </c>
      <c r="F18" s="15" t="s">
        <v>51</v>
      </c>
      <c r="G18" s="16"/>
      <c r="H18" s="18"/>
      <c r="I18" s="18"/>
      <c r="J18" s="18"/>
      <c r="K18" s="18"/>
      <c r="L18" s="18"/>
      <c r="M18" s="18"/>
      <c r="N18" s="18"/>
      <c r="O18" s="18">
        <v>1</v>
      </c>
      <c r="P18" s="35">
        <f t="shared" si="3"/>
        <v>1</v>
      </c>
      <c r="Q18" s="36">
        <f t="shared" si="4"/>
        <v>0.00011574074074074073</v>
      </c>
      <c r="R18" s="36">
        <v>0.003368055555555555</v>
      </c>
      <c r="S18" s="37">
        <f t="shared" si="5"/>
        <v>0.003483796296296296</v>
      </c>
      <c r="T18" s="14" t="s">
        <v>16</v>
      </c>
    </row>
    <row r="19" spans="1:20" ht="19.5" customHeight="1">
      <c r="A19" s="1">
        <v>3</v>
      </c>
      <c r="B19" s="15" t="s">
        <v>58</v>
      </c>
      <c r="C19" s="20"/>
      <c r="D19" s="16"/>
      <c r="E19" s="17">
        <v>2006</v>
      </c>
      <c r="F19" s="15" t="s">
        <v>20</v>
      </c>
      <c r="G19" s="16"/>
      <c r="H19" s="18"/>
      <c r="I19" s="18"/>
      <c r="J19" s="18"/>
      <c r="K19" s="18"/>
      <c r="L19" s="18"/>
      <c r="M19" s="18"/>
      <c r="N19" s="18"/>
      <c r="O19" s="18">
        <v>1</v>
      </c>
      <c r="P19" s="35">
        <f t="shared" si="3"/>
        <v>1</v>
      </c>
      <c r="Q19" s="36">
        <f t="shared" si="4"/>
        <v>0.00011574074074074073</v>
      </c>
      <c r="R19" s="36">
        <v>0.0037962962962962963</v>
      </c>
      <c r="S19" s="37">
        <f t="shared" si="5"/>
        <v>0.003912037037037037</v>
      </c>
      <c r="T19" s="14" t="s">
        <v>17</v>
      </c>
    </row>
    <row r="20" spans="1:20" ht="19.5" customHeight="1">
      <c r="A20" s="1">
        <v>4</v>
      </c>
      <c r="B20" s="15" t="s">
        <v>30</v>
      </c>
      <c r="C20" s="20"/>
      <c r="D20" s="16"/>
      <c r="E20" s="17">
        <v>2005</v>
      </c>
      <c r="F20" s="15" t="s">
        <v>29</v>
      </c>
      <c r="G20" s="16"/>
      <c r="H20" s="18"/>
      <c r="I20" s="18"/>
      <c r="J20" s="18"/>
      <c r="K20" s="18"/>
      <c r="L20" s="18"/>
      <c r="M20" s="18"/>
      <c r="N20" s="18"/>
      <c r="O20" s="18"/>
      <c r="P20" s="35">
        <f t="shared" si="3"/>
        <v>0</v>
      </c>
      <c r="Q20" s="36">
        <f t="shared" si="4"/>
        <v>0</v>
      </c>
      <c r="R20" s="36">
        <v>0.00462962962962963</v>
      </c>
      <c r="S20" s="37">
        <f t="shared" si="5"/>
        <v>0.00462962962962963</v>
      </c>
      <c r="T20" s="21">
        <v>4</v>
      </c>
    </row>
    <row r="21" spans="1:20" ht="19.5" customHeight="1">
      <c r="A21" s="1">
        <v>5</v>
      </c>
      <c r="B21" s="15" t="s">
        <v>44</v>
      </c>
      <c r="C21" s="20"/>
      <c r="D21" s="16"/>
      <c r="E21" s="17">
        <v>2005</v>
      </c>
      <c r="F21" s="15" t="s">
        <v>25</v>
      </c>
      <c r="G21" s="16"/>
      <c r="H21" s="18">
        <v>6</v>
      </c>
      <c r="I21" s="18"/>
      <c r="J21" s="18"/>
      <c r="K21" s="18"/>
      <c r="L21" s="18"/>
      <c r="M21" s="18"/>
      <c r="N21" s="18"/>
      <c r="O21" s="18"/>
      <c r="P21" s="35">
        <f t="shared" si="3"/>
        <v>6</v>
      </c>
      <c r="Q21" s="36">
        <f t="shared" si="4"/>
        <v>0.0006944444444444444</v>
      </c>
      <c r="R21" s="36">
        <v>0.004108796296296297</v>
      </c>
      <c r="S21" s="37">
        <f t="shared" si="5"/>
        <v>0.004803240740740742</v>
      </c>
      <c r="T21" s="21">
        <v>5</v>
      </c>
    </row>
    <row r="22" spans="1:20" ht="19.5" customHeight="1">
      <c r="A22" s="1">
        <v>6</v>
      </c>
      <c r="B22" s="15" t="s">
        <v>33</v>
      </c>
      <c r="C22" s="19"/>
      <c r="D22" s="16"/>
      <c r="E22" s="17">
        <v>2005</v>
      </c>
      <c r="F22" s="15" t="s">
        <v>25</v>
      </c>
      <c r="G22" s="16"/>
      <c r="H22" s="18"/>
      <c r="I22" s="18"/>
      <c r="J22" s="18"/>
      <c r="K22" s="18"/>
      <c r="L22" s="18"/>
      <c r="M22" s="18"/>
      <c r="N22" s="18"/>
      <c r="O22" s="18"/>
      <c r="P22" s="35">
        <f t="shared" si="3"/>
        <v>0</v>
      </c>
      <c r="Q22" s="37">
        <f t="shared" si="4"/>
        <v>0</v>
      </c>
      <c r="R22" s="36">
        <v>0.004849537037037037</v>
      </c>
      <c r="S22" s="37">
        <f t="shared" si="5"/>
        <v>0.004849537037037037</v>
      </c>
      <c r="T22" s="21">
        <v>6</v>
      </c>
    </row>
    <row r="23" spans="1:20" ht="19.5" customHeight="1">
      <c r="A23" s="1">
        <v>7</v>
      </c>
      <c r="B23" s="15" t="s">
        <v>60</v>
      </c>
      <c r="C23" s="20"/>
      <c r="D23" s="16"/>
      <c r="E23" s="17">
        <v>2007</v>
      </c>
      <c r="F23" s="15" t="s">
        <v>42</v>
      </c>
      <c r="G23" s="16"/>
      <c r="H23" s="18"/>
      <c r="I23" s="18"/>
      <c r="J23" s="18"/>
      <c r="K23" s="18"/>
      <c r="L23" s="18"/>
      <c r="M23" s="18"/>
      <c r="N23" s="18"/>
      <c r="O23" s="18">
        <v>1</v>
      </c>
      <c r="P23" s="35">
        <f t="shared" si="3"/>
        <v>1</v>
      </c>
      <c r="Q23" s="36">
        <f t="shared" si="4"/>
        <v>0.00011574074074074073</v>
      </c>
      <c r="R23" s="36">
        <v>0.004872685185185186</v>
      </c>
      <c r="S23" s="37">
        <f t="shared" si="5"/>
        <v>0.0049884259259259265</v>
      </c>
      <c r="T23" s="21">
        <v>7</v>
      </c>
    </row>
    <row r="24" spans="1:20" ht="19.5" customHeight="1">
      <c r="A24" s="1">
        <v>8</v>
      </c>
      <c r="B24" s="15" t="s">
        <v>62</v>
      </c>
      <c r="C24" s="20"/>
      <c r="D24" s="16"/>
      <c r="E24" s="17">
        <v>2005</v>
      </c>
      <c r="F24" s="15" t="s">
        <v>40</v>
      </c>
      <c r="G24" s="16"/>
      <c r="H24" s="18"/>
      <c r="I24" s="18"/>
      <c r="J24" s="18"/>
      <c r="K24" s="18"/>
      <c r="L24" s="18"/>
      <c r="M24" s="18"/>
      <c r="N24" s="18"/>
      <c r="O24" s="18">
        <v>1</v>
      </c>
      <c r="P24" s="35">
        <f t="shared" si="3"/>
        <v>1</v>
      </c>
      <c r="Q24" s="36">
        <f t="shared" si="4"/>
        <v>0.00011574074074074073</v>
      </c>
      <c r="R24" s="36">
        <v>0.005011574074074074</v>
      </c>
      <c r="S24" s="37">
        <f t="shared" si="5"/>
        <v>0.005127314814814815</v>
      </c>
      <c r="T24" s="21">
        <v>8</v>
      </c>
    </row>
    <row r="25" spans="1:20" ht="19.5" customHeight="1">
      <c r="A25" s="1">
        <v>9</v>
      </c>
      <c r="B25" s="15" t="s">
        <v>55</v>
      </c>
      <c r="C25" s="20"/>
      <c r="D25" s="16"/>
      <c r="E25" s="17">
        <v>2005</v>
      </c>
      <c r="F25" s="15" t="s">
        <v>29</v>
      </c>
      <c r="G25" s="16"/>
      <c r="H25" s="18"/>
      <c r="I25" s="18"/>
      <c r="J25" s="18"/>
      <c r="K25" s="18"/>
      <c r="L25" s="18"/>
      <c r="M25" s="18"/>
      <c r="N25" s="18"/>
      <c r="O25" s="18">
        <v>1</v>
      </c>
      <c r="P25" s="35">
        <f t="shared" si="3"/>
        <v>1</v>
      </c>
      <c r="Q25" s="36">
        <f t="shared" si="4"/>
        <v>0.00011574074074074073</v>
      </c>
      <c r="R25" s="36">
        <v>0.005763888888888889</v>
      </c>
      <c r="S25" s="37">
        <f t="shared" si="5"/>
        <v>0.00587962962962963</v>
      </c>
      <c r="T25" s="21">
        <v>9</v>
      </c>
    </row>
    <row r="26" spans="1:20" ht="19.5" customHeight="1">
      <c r="A26" s="1">
        <v>10</v>
      </c>
      <c r="B26" s="15" t="s">
        <v>59</v>
      </c>
      <c r="C26" s="20"/>
      <c r="D26" s="16"/>
      <c r="E26" s="17">
        <v>2009</v>
      </c>
      <c r="F26" s="15" t="s">
        <v>20</v>
      </c>
      <c r="G26" s="16"/>
      <c r="H26" s="18"/>
      <c r="I26" s="18"/>
      <c r="J26" s="18"/>
      <c r="K26" s="18"/>
      <c r="L26" s="18"/>
      <c r="M26" s="18"/>
      <c r="N26" s="18"/>
      <c r="O26" s="18">
        <v>1</v>
      </c>
      <c r="P26" s="35">
        <f t="shared" si="3"/>
        <v>1</v>
      </c>
      <c r="Q26" s="36">
        <f t="shared" si="4"/>
        <v>0.00011574074074074073</v>
      </c>
      <c r="R26" s="36">
        <v>0.005925925925925926</v>
      </c>
      <c r="S26" s="37">
        <f t="shared" si="5"/>
        <v>0.0060416666666666665</v>
      </c>
      <c r="T26" s="21">
        <v>10</v>
      </c>
    </row>
    <row r="27" spans="1:20" ht="19.5" customHeight="1">
      <c r="A27" s="1">
        <v>11</v>
      </c>
      <c r="B27" s="15" t="s">
        <v>57</v>
      </c>
      <c r="C27" s="20"/>
      <c r="D27" s="16"/>
      <c r="E27" s="17">
        <v>2007</v>
      </c>
      <c r="F27" s="15" t="s">
        <v>25</v>
      </c>
      <c r="G27" s="16"/>
      <c r="H27" s="18"/>
      <c r="I27" s="18"/>
      <c r="J27" s="18"/>
      <c r="K27" s="18"/>
      <c r="L27" s="18"/>
      <c r="M27" s="18"/>
      <c r="N27" s="18"/>
      <c r="O27" s="18"/>
      <c r="P27" s="35">
        <f t="shared" si="3"/>
        <v>0</v>
      </c>
      <c r="Q27" s="36">
        <f t="shared" si="4"/>
        <v>0</v>
      </c>
      <c r="R27" s="36">
        <v>0.006435185185185186</v>
      </c>
      <c r="S27" s="37">
        <f t="shared" si="5"/>
        <v>0.006435185185185186</v>
      </c>
      <c r="T27" s="21">
        <v>11</v>
      </c>
    </row>
    <row r="28" spans="1:20" ht="19.5" customHeight="1">
      <c r="A28" s="1">
        <v>12</v>
      </c>
      <c r="B28" s="15" t="s">
        <v>64</v>
      </c>
      <c r="C28" s="20"/>
      <c r="D28" s="16"/>
      <c r="E28" s="17">
        <v>2006</v>
      </c>
      <c r="F28" s="15" t="s">
        <v>20</v>
      </c>
      <c r="G28" s="16"/>
      <c r="H28" s="18"/>
      <c r="I28" s="18">
        <v>1</v>
      </c>
      <c r="J28" s="18"/>
      <c r="K28" s="18"/>
      <c r="L28" s="18"/>
      <c r="M28" s="18"/>
      <c r="N28" s="18">
        <v>6</v>
      </c>
      <c r="O28" s="18">
        <v>1</v>
      </c>
      <c r="P28" s="35">
        <f t="shared" si="3"/>
        <v>8</v>
      </c>
      <c r="Q28" s="36">
        <f t="shared" si="4"/>
        <v>0.0009259259259259259</v>
      </c>
      <c r="R28" s="36">
        <v>0.005891203703703703</v>
      </c>
      <c r="S28" s="37">
        <f t="shared" si="5"/>
        <v>0.006817129629629629</v>
      </c>
      <c r="T28" s="21">
        <v>12</v>
      </c>
    </row>
    <row r="29" spans="1:20" ht="19.5" customHeight="1">
      <c r="A29" s="1">
        <v>13</v>
      </c>
      <c r="B29" s="15" t="s">
        <v>61</v>
      </c>
      <c r="C29" s="20"/>
      <c r="D29" s="16"/>
      <c r="E29" s="17">
        <v>2005</v>
      </c>
      <c r="F29" s="15" t="s">
        <v>40</v>
      </c>
      <c r="G29" s="16"/>
      <c r="H29" s="18"/>
      <c r="I29" s="18"/>
      <c r="J29" s="18"/>
      <c r="K29" s="18"/>
      <c r="L29" s="18"/>
      <c r="M29" s="18">
        <v>6</v>
      </c>
      <c r="N29" s="18"/>
      <c r="O29" s="18">
        <v>3</v>
      </c>
      <c r="P29" s="35">
        <f t="shared" si="3"/>
        <v>9</v>
      </c>
      <c r="Q29" s="36">
        <f t="shared" si="4"/>
        <v>0.0010416666666666667</v>
      </c>
      <c r="R29" s="36">
        <v>0.007569444444444445</v>
      </c>
      <c r="S29" s="37">
        <f t="shared" si="5"/>
        <v>0.008611111111111111</v>
      </c>
      <c r="T29" s="21">
        <v>13</v>
      </c>
    </row>
    <row r="30" spans="1:20" ht="19.5" customHeight="1">
      <c r="A30" s="1">
        <v>14</v>
      </c>
      <c r="B30" s="15" t="s">
        <v>63</v>
      </c>
      <c r="C30" s="20"/>
      <c r="D30" s="16"/>
      <c r="E30" s="17">
        <v>2008</v>
      </c>
      <c r="F30" s="15" t="s">
        <v>20</v>
      </c>
      <c r="G30" s="16"/>
      <c r="H30" s="18"/>
      <c r="I30" s="18"/>
      <c r="J30" s="18"/>
      <c r="K30" s="18"/>
      <c r="L30" s="18"/>
      <c r="M30" s="18"/>
      <c r="N30" s="18"/>
      <c r="O30" s="18">
        <v>1</v>
      </c>
      <c r="P30" s="35">
        <f t="shared" si="3"/>
        <v>1</v>
      </c>
      <c r="Q30" s="36">
        <f t="shared" si="4"/>
        <v>0.00011574074074074073</v>
      </c>
      <c r="R30" s="36">
        <v>0.009155092592592593</v>
      </c>
      <c r="S30" s="37">
        <f t="shared" si="5"/>
        <v>0.009270833333333334</v>
      </c>
      <c r="T30" s="21">
        <v>14</v>
      </c>
    </row>
    <row r="31" spans="1:20" ht="19.5" customHeight="1">
      <c r="A31" s="50" t="s">
        <v>45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ht="19.5" customHeight="1">
      <c r="A32" s="50" t="s">
        <v>46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/>
    </row>
    <row r="33" ht="19.5" customHeight="1"/>
    <row r="34" spans="1:20" ht="19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  <c r="R34" s="4"/>
      <c r="S34" s="5"/>
      <c r="T34" s="4"/>
    </row>
    <row r="35" spans="1:20" ht="19.5" customHeight="1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/>
      <c r="R35" s="5"/>
      <c r="S35" s="5"/>
      <c r="T35" s="4"/>
    </row>
    <row r="36" spans="1:20" ht="19.5" customHeight="1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  <c r="R36" s="5"/>
      <c r="S36" s="5"/>
      <c r="T36" s="4"/>
    </row>
    <row r="37" spans="1:20" ht="19.5" customHeight="1">
      <c r="A37" s="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"/>
      <c r="R37" s="5"/>
      <c r="S37" s="5"/>
      <c r="T37" s="4"/>
    </row>
    <row r="38" spans="1:20" ht="19.5" customHeight="1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6"/>
      <c r="R38" s="5"/>
      <c r="S38" s="6"/>
      <c r="T38" s="4"/>
    </row>
    <row r="39" spans="1:20" ht="19.5" customHeight="1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6"/>
      <c r="R39" s="5"/>
      <c r="S39" s="5"/>
      <c r="T39" s="4"/>
    </row>
    <row r="40" spans="1:20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9.5" customHeight="1">
      <c r="A41" s="3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3"/>
    </row>
    <row r="42" spans="1:20" ht="19.5" customHeight="1">
      <c r="A42" s="3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3"/>
    </row>
    <row r="43" ht="19.5" customHeight="1"/>
  </sheetData>
  <sheetProtection/>
  <mergeCells count="20">
    <mergeCell ref="E4:J4"/>
    <mergeCell ref="B41:S41"/>
    <mergeCell ref="B42:S42"/>
    <mergeCell ref="C1:R1"/>
    <mergeCell ref="C2:R2"/>
    <mergeCell ref="C3:R3"/>
    <mergeCell ref="A4:C4"/>
    <mergeCell ref="N4:T4"/>
    <mergeCell ref="A5:A6"/>
    <mergeCell ref="S5:S6"/>
    <mergeCell ref="A31:T31"/>
    <mergeCell ref="A32:T32"/>
    <mergeCell ref="T5:T6"/>
    <mergeCell ref="H5:O5"/>
    <mergeCell ref="P5:P6"/>
    <mergeCell ref="Q5:Q6"/>
    <mergeCell ref="R5:R6"/>
    <mergeCell ref="B5:D6"/>
    <mergeCell ref="F5:G6"/>
    <mergeCell ref="E5:E6"/>
  </mergeCells>
  <printOptions/>
  <pageMargins left="0.3" right="0.2" top="0.85" bottom="1" header="0.3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zoomScaleSheetLayoutView="100" zoomScalePageLayoutView="0" workbookViewId="0" topLeftCell="A13">
      <selection activeCell="G15" sqref="G15"/>
    </sheetView>
  </sheetViews>
  <sheetFormatPr defaultColWidth="9.140625" defaultRowHeight="12.75"/>
  <cols>
    <col min="1" max="1" width="3.421875" style="0" customWidth="1"/>
    <col min="2" max="2" width="21.8515625" style="0" customWidth="1"/>
    <col min="3" max="3" width="3.7109375" style="0" hidden="1" customWidth="1"/>
    <col min="4" max="4" width="6.8515625" style="47" customWidth="1"/>
    <col min="5" max="5" width="17.140625" style="0" customWidth="1"/>
    <col min="6" max="14" width="3.140625" style="0" customWidth="1"/>
    <col min="15" max="15" width="7.57421875" style="0" customWidth="1"/>
    <col min="16" max="16" width="8.00390625" style="0" customWidth="1"/>
    <col min="17" max="17" width="7.57421875" style="0" customWidth="1"/>
    <col min="18" max="18" width="5.28125" style="0" customWidth="1"/>
  </cols>
  <sheetData>
    <row r="1" spans="1:18" ht="12.75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2.75">
      <c r="A2" s="63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3:16" ht="12.75">
      <c r="C3" s="63" t="s">
        <v>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8" ht="12.75">
      <c r="A4" s="64" t="s">
        <v>66</v>
      </c>
      <c r="B4" s="63"/>
      <c r="D4" s="70" t="s">
        <v>65</v>
      </c>
      <c r="E4" s="71"/>
      <c r="F4" s="71"/>
      <c r="G4" s="71"/>
      <c r="H4" s="71"/>
      <c r="L4" s="65" t="s">
        <v>1</v>
      </c>
      <c r="M4" s="65"/>
      <c r="N4" s="65"/>
      <c r="O4" s="65"/>
      <c r="P4" s="65"/>
      <c r="Q4" s="65"/>
      <c r="R4" s="65"/>
    </row>
    <row r="5" spans="1:18" ht="12.75">
      <c r="A5" s="66" t="s">
        <v>2</v>
      </c>
      <c r="B5" s="55" t="s">
        <v>3</v>
      </c>
      <c r="C5" s="55"/>
      <c r="D5" s="72" t="s">
        <v>24</v>
      </c>
      <c r="E5" s="55" t="s">
        <v>4</v>
      </c>
      <c r="F5" s="55" t="s">
        <v>11</v>
      </c>
      <c r="G5" s="55"/>
      <c r="H5" s="55"/>
      <c r="I5" s="55"/>
      <c r="J5" s="55"/>
      <c r="K5" s="55"/>
      <c r="L5" s="55"/>
      <c r="M5" s="55"/>
      <c r="N5" s="56" t="s">
        <v>18</v>
      </c>
      <c r="O5" s="58" t="s">
        <v>19</v>
      </c>
      <c r="P5" s="56" t="s">
        <v>14</v>
      </c>
      <c r="Q5" s="56" t="s">
        <v>12</v>
      </c>
      <c r="R5" s="53" t="s">
        <v>13</v>
      </c>
    </row>
    <row r="6" spans="1:19" ht="60.75" customHeight="1">
      <c r="A6" s="67"/>
      <c r="B6" s="55"/>
      <c r="C6" s="55"/>
      <c r="D6" s="73"/>
      <c r="E6" s="55"/>
      <c r="F6" s="2" t="s">
        <v>5</v>
      </c>
      <c r="G6" s="2" t="s">
        <v>6</v>
      </c>
      <c r="H6" s="2" t="s">
        <v>7</v>
      </c>
      <c r="I6" s="2" t="s">
        <v>8</v>
      </c>
      <c r="J6" s="2" t="s">
        <v>5</v>
      </c>
      <c r="K6" s="2" t="s">
        <v>6</v>
      </c>
      <c r="L6" s="2" t="s">
        <v>9</v>
      </c>
      <c r="M6" s="2" t="s">
        <v>10</v>
      </c>
      <c r="N6" s="57"/>
      <c r="O6" s="58"/>
      <c r="P6" s="57"/>
      <c r="Q6" s="57"/>
      <c r="R6" s="54"/>
      <c r="S6" s="10">
        <v>0.00011574074074074073</v>
      </c>
    </row>
    <row r="7" spans="1:20" ht="19.5" customHeight="1">
      <c r="A7" s="1">
        <v>1</v>
      </c>
      <c r="B7" s="15" t="s">
        <v>69</v>
      </c>
      <c r="C7" s="16"/>
      <c r="D7" s="45">
        <v>2003</v>
      </c>
      <c r="E7" s="23" t="s">
        <v>41</v>
      </c>
      <c r="F7" s="25"/>
      <c r="G7" s="18"/>
      <c r="H7" s="18"/>
      <c r="I7" s="18"/>
      <c r="J7" s="18"/>
      <c r="K7" s="18"/>
      <c r="L7" s="18"/>
      <c r="M7" s="18"/>
      <c r="N7" s="35">
        <f aca="true" t="shared" si="0" ref="N7:N12">F7+G7+H7+I7+J7+K7+L7+M7</f>
        <v>0</v>
      </c>
      <c r="O7" s="36">
        <f aca="true" t="shared" si="1" ref="O7:O12">N7*$S$6</f>
        <v>0</v>
      </c>
      <c r="P7" s="36">
        <v>0.002199074074074074</v>
      </c>
      <c r="Q7" s="36">
        <f aca="true" t="shared" si="2" ref="Q7:Q12">O7+P7</f>
        <v>0.002199074074074074</v>
      </c>
      <c r="R7" s="14" t="s">
        <v>15</v>
      </c>
      <c r="S7" s="25"/>
      <c r="T7" s="12"/>
    </row>
    <row r="8" spans="1:20" ht="19.5" customHeight="1">
      <c r="A8" s="1">
        <v>2</v>
      </c>
      <c r="B8" s="15" t="s">
        <v>31</v>
      </c>
      <c r="C8" s="16"/>
      <c r="D8" s="45">
        <v>2003</v>
      </c>
      <c r="E8" s="15" t="s">
        <v>41</v>
      </c>
      <c r="F8" s="18"/>
      <c r="G8" s="18"/>
      <c r="H8" s="18"/>
      <c r="I8" s="18"/>
      <c r="J8" s="18"/>
      <c r="K8" s="18"/>
      <c r="L8" s="18"/>
      <c r="M8" s="18"/>
      <c r="N8" s="35">
        <f t="shared" si="0"/>
        <v>0</v>
      </c>
      <c r="O8" s="36">
        <f t="shared" si="1"/>
        <v>0</v>
      </c>
      <c r="P8" s="36">
        <v>0.002384259259259259</v>
      </c>
      <c r="Q8" s="36">
        <f t="shared" si="2"/>
        <v>0.002384259259259259</v>
      </c>
      <c r="R8" s="14" t="s">
        <v>16</v>
      </c>
      <c r="S8" s="25"/>
      <c r="T8" s="12"/>
    </row>
    <row r="9" spans="1:20" ht="19.5" customHeight="1">
      <c r="A9" s="1">
        <v>3</v>
      </c>
      <c r="B9" s="15" t="s">
        <v>32</v>
      </c>
      <c r="C9" s="16"/>
      <c r="D9" s="45">
        <v>2003</v>
      </c>
      <c r="E9" s="15" t="s">
        <v>41</v>
      </c>
      <c r="F9" s="18"/>
      <c r="G9" s="18"/>
      <c r="H9" s="18"/>
      <c r="I9" s="18"/>
      <c r="J9" s="18">
        <v>3</v>
      </c>
      <c r="K9" s="18"/>
      <c r="L9" s="18"/>
      <c r="M9" s="18"/>
      <c r="N9" s="35">
        <f t="shared" si="0"/>
        <v>3</v>
      </c>
      <c r="O9" s="36">
        <f t="shared" si="1"/>
        <v>0.0003472222222222222</v>
      </c>
      <c r="P9" s="36">
        <v>0.0024652777777777776</v>
      </c>
      <c r="Q9" s="36">
        <f t="shared" si="2"/>
        <v>0.0028125</v>
      </c>
      <c r="R9" s="14" t="s">
        <v>17</v>
      </c>
      <c r="S9" s="25"/>
      <c r="T9" s="12"/>
    </row>
    <row r="10" spans="1:20" ht="19.5" customHeight="1">
      <c r="A10" s="1">
        <v>4</v>
      </c>
      <c r="B10" s="15" t="s">
        <v>68</v>
      </c>
      <c r="C10" s="16"/>
      <c r="D10" s="45">
        <v>2004</v>
      </c>
      <c r="E10" s="15" t="s">
        <v>20</v>
      </c>
      <c r="F10" s="24"/>
      <c r="G10" s="24"/>
      <c r="H10" s="24"/>
      <c r="I10" s="24"/>
      <c r="J10" s="24"/>
      <c r="K10" s="24"/>
      <c r="L10" s="24"/>
      <c r="M10" s="24">
        <v>1</v>
      </c>
      <c r="N10" s="35">
        <f t="shared" si="0"/>
        <v>1</v>
      </c>
      <c r="O10" s="37">
        <f t="shared" si="1"/>
        <v>0.00011574074074074073</v>
      </c>
      <c r="P10" s="36">
        <v>0.0032407407407407406</v>
      </c>
      <c r="Q10" s="37">
        <f t="shared" si="2"/>
        <v>0.0033564814814814816</v>
      </c>
      <c r="R10" s="21">
        <v>4</v>
      </c>
      <c r="S10" s="25"/>
      <c r="T10" s="12"/>
    </row>
    <row r="11" spans="1:20" ht="19.5" customHeight="1">
      <c r="A11" s="1">
        <v>5</v>
      </c>
      <c r="B11" s="15" t="s">
        <v>35</v>
      </c>
      <c r="C11" s="16"/>
      <c r="D11" s="45">
        <v>2004</v>
      </c>
      <c r="E11" s="15" t="s">
        <v>28</v>
      </c>
      <c r="F11" s="18"/>
      <c r="G11" s="18"/>
      <c r="H11" s="18"/>
      <c r="I11" s="18"/>
      <c r="J11" s="18"/>
      <c r="K11" s="18"/>
      <c r="L11" s="18"/>
      <c r="M11" s="18"/>
      <c r="N11" s="35">
        <f t="shared" si="0"/>
        <v>0</v>
      </c>
      <c r="O11" s="36">
        <f t="shared" si="1"/>
        <v>0</v>
      </c>
      <c r="P11" s="36">
        <v>0.003946759259259259</v>
      </c>
      <c r="Q11" s="36">
        <f t="shared" si="2"/>
        <v>0.003946759259259259</v>
      </c>
      <c r="R11" s="21">
        <v>5</v>
      </c>
      <c r="S11" s="25"/>
      <c r="T11" s="12"/>
    </row>
    <row r="12" spans="1:20" ht="19.5" customHeight="1">
      <c r="A12" s="1">
        <v>6</v>
      </c>
      <c r="B12" s="15" t="s">
        <v>67</v>
      </c>
      <c r="C12" s="16"/>
      <c r="D12" s="45">
        <v>2003</v>
      </c>
      <c r="E12" s="15" t="s">
        <v>21</v>
      </c>
      <c r="F12" s="18"/>
      <c r="G12" s="18"/>
      <c r="H12" s="18"/>
      <c r="I12" s="18"/>
      <c r="J12" s="18"/>
      <c r="K12" s="18"/>
      <c r="L12" s="18"/>
      <c r="M12" s="18">
        <v>1</v>
      </c>
      <c r="N12" s="35">
        <f t="shared" si="0"/>
        <v>1</v>
      </c>
      <c r="O12" s="36">
        <f t="shared" si="1"/>
        <v>0.00011574074074074073</v>
      </c>
      <c r="P12" s="36">
        <v>0.0042824074074074075</v>
      </c>
      <c r="Q12" s="36">
        <f t="shared" si="2"/>
        <v>0.004398148148148148</v>
      </c>
      <c r="R12" s="21">
        <v>6</v>
      </c>
      <c r="S12" s="25"/>
      <c r="T12" s="12"/>
    </row>
    <row r="13" spans="1:20" ht="19.5" customHeight="1">
      <c r="A13" s="8"/>
      <c r="B13" s="26"/>
      <c r="C13" s="26"/>
      <c r="D13" s="46"/>
      <c r="E13" s="26"/>
      <c r="F13" s="28"/>
      <c r="G13" s="28"/>
      <c r="H13" s="28"/>
      <c r="I13" s="28"/>
      <c r="J13" s="28"/>
      <c r="K13" s="28"/>
      <c r="L13" s="28"/>
      <c r="M13" s="28"/>
      <c r="N13" s="38"/>
      <c r="O13" s="39"/>
      <c r="P13" s="39"/>
      <c r="Q13" s="39"/>
      <c r="R13" s="34"/>
      <c r="S13" s="25"/>
      <c r="T13" s="12"/>
    </row>
    <row r="14" spans="4:20" ht="19.5" customHeight="1">
      <c r="D14" s="49" t="s">
        <v>84</v>
      </c>
      <c r="N14" s="22"/>
      <c r="O14" s="22"/>
      <c r="P14" s="22"/>
      <c r="Q14" s="22"/>
      <c r="R14" s="22"/>
      <c r="S14" s="25"/>
      <c r="T14" s="12"/>
    </row>
    <row r="15" spans="1:20" ht="19.5" customHeight="1">
      <c r="A15" s="1">
        <v>1</v>
      </c>
      <c r="B15" s="15" t="s">
        <v>34</v>
      </c>
      <c r="C15" s="16"/>
      <c r="D15" s="45">
        <v>2005</v>
      </c>
      <c r="E15" s="15" t="s">
        <v>25</v>
      </c>
      <c r="F15" s="18">
        <v>3</v>
      </c>
      <c r="G15" s="18"/>
      <c r="H15" s="18"/>
      <c r="I15" s="18"/>
      <c r="J15" s="18"/>
      <c r="K15" s="18"/>
      <c r="L15" s="18">
        <v>6</v>
      </c>
      <c r="M15" s="18">
        <v>1</v>
      </c>
      <c r="N15" s="35">
        <f aca="true" t="shared" si="3" ref="N15:N28">SUM(F15:M15)</f>
        <v>10</v>
      </c>
      <c r="O15" s="37">
        <f aca="true" t="shared" si="4" ref="O15:O28">N15*$S$6</f>
        <v>0.0011574074074074073</v>
      </c>
      <c r="P15" s="36">
        <v>0.0026967592592592594</v>
      </c>
      <c r="Q15" s="37">
        <f aca="true" t="shared" si="5" ref="Q15:Q28">O15+P15</f>
        <v>0.0038541666666666668</v>
      </c>
      <c r="R15" s="14" t="s">
        <v>15</v>
      </c>
      <c r="S15" s="25"/>
      <c r="T15" s="12"/>
    </row>
    <row r="16" spans="1:20" ht="19.5" customHeight="1">
      <c r="A16" s="1">
        <v>2</v>
      </c>
      <c r="B16" s="15" t="s">
        <v>79</v>
      </c>
      <c r="C16" s="16"/>
      <c r="D16" s="45">
        <v>2006</v>
      </c>
      <c r="E16" s="15" t="s">
        <v>42</v>
      </c>
      <c r="F16" s="18"/>
      <c r="G16" s="18"/>
      <c r="H16" s="18"/>
      <c r="I16" s="18"/>
      <c r="J16" s="18"/>
      <c r="K16" s="18">
        <v>1</v>
      </c>
      <c r="L16" s="18">
        <v>1</v>
      </c>
      <c r="M16" s="18">
        <v>1</v>
      </c>
      <c r="N16" s="35">
        <f t="shared" si="3"/>
        <v>3</v>
      </c>
      <c r="O16" s="37">
        <f t="shared" si="4"/>
        <v>0.0003472222222222222</v>
      </c>
      <c r="P16" s="36">
        <v>0.004965277777777778</v>
      </c>
      <c r="Q16" s="37">
        <f t="shared" si="5"/>
        <v>0.0053124999999999995</v>
      </c>
      <c r="R16" s="14" t="s">
        <v>15</v>
      </c>
      <c r="S16" s="25"/>
      <c r="T16" s="12"/>
    </row>
    <row r="17" spans="1:20" ht="19.5" customHeight="1">
      <c r="A17" s="1">
        <v>3</v>
      </c>
      <c r="B17" s="15" t="s">
        <v>82</v>
      </c>
      <c r="C17" s="16"/>
      <c r="D17" s="45">
        <v>2007</v>
      </c>
      <c r="E17" s="15" t="s">
        <v>42</v>
      </c>
      <c r="F17" s="18"/>
      <c r="G17" s="18"/>
      <c r="H17" s="18"/>
      <c r="I17" s="18"/>
      <c r="J17" s="18"/>
      <c r="K17" s="18"/>
      <c r="L17" s="18"/>
      <c r="M17" s="18">
        <v>1</v>
      </c>
      <c r="N17" s="35">
        <f t="shared" si="3"/>
        <v>1</v>
      </c>
      <c r="O17" s="36">
        <f t="shared" si="4"/>
        <v>0.00011574074074074073</v>
      </c>
      <c r="P17" s="36">
        <v>0.006168981481481481</v>
      </c>
      <c r="Q17" s="36">
        <f t="shared" si="5"/>
        <v>0.006284722222222222</v>
      </c>
      <c r="R17" s="14" t="s">
        <v>16</v>
      </c>
      <c r="S17" s="25"/>
      <c r="T17" s="12"/>
    </row>
    <row r="18" spans="1:20" ht="19.5" customHeight="1">
      <c r="A18" s="1">
        <v>4</v>
      </c>
      <c r="B18" s="15" t="s">
        <v>81</v>
      </c>
      <c r="C18" s="16"/>
      <c r="D18" s="45">
        <v>2006</v>
      </c>
      <c r="E18" s="15" t="s">
        <v>42</v>
      </c>
      <c r="F18" s="24"/>
      <c r="G18" s="24"/>
      <c r="H18" s="24"/>
      <c r="I18" s="24"/>
      <c r="J18" s="24">
        <v>3</v>
      </c>
      <c r="K18" s="24"/>
      <c r="L18" s="24"/>
      <c r="M18" s="24">
        <v>1</v>
      </c>
      <c r="N18" s="35">
        <f t="shared" si="3"/>
        <v>4</v>
      </c>
      <c r="O18" s="37">
        <f t="shared" si="4"/>
        <v>0.0004629629629629629</v>
      </c>
      <c r="P18" s="36">
        <v>0.006053240740740741</v>
      </c>
      <c r="Q18" s="37">
        <f t="shared" si="5"/>
        <v>0.006516203703703704</v>
      </c>
      <c r="R18" s="21" t="s">
        <v>17</v>
      </c>
      <c r="S18" s="25"/>
      <c r="T18" s="12"/>
    </row>
    <row r="19" spans="1:20" ht="19.5" customHeight="1">
      <c r="A19" s="1">
        <v>5</v>
      </c>
      <c r="B19" s="15" t="s">
        <v>75</v>
      </c>
      <c r="C19" s="16"/>
      <c r="D19" s="45">
        <v>2007</v>
      </c>
      <c r="E19" s="15" t="s">
        <v>40</v>
      </c>
      <c r="F19" s="24"/>
      <c r="G19" s="24"/>
      <c r="H19" s="24"/>
      <c r="I19" s="24"/>
      <c r="J19" s="24"/>
      <c r="K19" s="24"/>
      <c r="L19" s="24"/>
      <c r="M19" s="24"/>
      <c r="N19" s="35">
        <f t="shared" si="3"/>
        <v>0</v>
      </c>
      <c r="O19" s="37">
        <f t="shared" si="4"/>
        <v>0</v>
      </c>
      <c r="P19" s="36">
        <v>0.006574074074074073</v>
      </c>
      <c r="Q19" s="37">
        <f t="shared" si="5"/>
        <v>0.006574074074074073</v>
      </c>
      <c r="R19" s="21">
        <v>4</v>
      </c>
      <c r="S19" s="25"/>
      <c r="T19" s="12"/>
    </row>
    <row r="20" spans="1:20" ht="19.5" customHeight="1">
      <c r="A20" s="1">
        <v>6</v>
      </c>
      <c r="B20" s="42" t="s">
        <v>73</v>
      </c>
      <c r="C20" s="44"/>
      <c r="D20" s="11">
        <v>2006</v>
      </c>
      <c r="E20" s="42" t="s">
        <v>29</v>
      </c>
      <c r="F20" s="48">
        <v>3</v>
      </c>
      <c r="G20" s="48"/>
      <c r="H20" s="48"/>
      <c r="I20" s="48"/>
      <c r="J20" s="48"/>
      <c r="K20" s="48"/>
      <c r="L20" s="48"/>
      <c r="M20" s="48"/>
      <c r="N20" s="35">
        <f t="shared" si="3"/>
        <v>3</v>
      </c>
      <c r="O20" s="41">
        <f t="shared" si="4"/>
        <v>0.0003472222222222222</v>
      </c>
      <c r="P20" s="40">
        <v>0.006793981481481482</v>
      </c>
      <c r="Q20" s="37">
        <f t="shared" si="5"/>
        <v>0.007141203703703703</v>
      </c>
      <c r="R20" s="21">
        <v>5</v>
      </c>
      <c r="S20" s="25"/>
      <c r="T20" s="12"/>
    </row>
    <row r="21" spans="1:20" ht="19.5" customHeight="1">
      <c r="A21" s="1">
        <v>7</v>
      </c>
      <c r="B21" s="15" t="s">
        <v>78</v>
      </c>
      <c r="C21" s="16"/>
      <c r="D21" s="45">
        <v>2008</v>
      </c>
      <c r="E21" s="15" t="s">
        <v>20</v>
      </c>
      <c r="F21" s="18"/>
      <c r="G21" s="18"/>
      <c r="H21" s="18"/>
      <c r="I21" s="18"/>
      <c r="J21" s="18"/>
      <c r="K21" s="18"/>
      <c r="L21" s="18"/>
      <c r="M21" s="18">
        <v>1</v>
      </c>
      <c r="N21" s="35">
        <f t="shared" si="3"/>
        <v>1</v>
      </c>
      <c r="O21" s="41">
        <f t="shared" si="4"/>
        <v>0.00011574074074074073</v>
      </c>
      <c r="P21" s="36">
        <v>0.007777777777777777</v>
      </c>
      <c r="Q21" s="37">
        <f t="shared" si="5"/>
        <v>0.007893518518518517</v>
      </c>
      <c r="R21" s="21">
        <v>6</v>
      </c>
      <c r="S21" s="25"/>
      <c r="T21" s="12"/>
    </row>
    <row r="22" spans="1:20" ht="19.5" customHeight="1">
      <c r="A22" s="1">
        <v>8</v>
      </c>
      <c r="B22" s="15" t="s">
        <v>80</v>
      </c>
      <c r="C22" s="16"/>
      <c r="D22" s="45">
        <v>2006</v>
      </c>
      <c r="E22" s="15" t="s">
        <v>42</v>
      </c>
      <c r="F22" s="18">
        <v>1</v>
      </c>
      <c r="G22" s="18">
        <v>1</v>
      </c>
      <c r="H22" s="18"/>
      <c r="I22" s="18"/>
      <c r="J22" s="18"/>
      <c r="K22" s="18"/>
      <c r="L22" s="18"/>
      <c r="M22" s="18">
        <v>1</v>
      </c>
      <c r="N22" s="35">
        <f t="shared" si="3"/>
        <v>3</v>
      </c>
      <c r="O22" s="41">
        <f t="shared" si="4"/>
        <v>0.0003472222222222222</v>
      </c>
      <c r="P22" s="36">
        <v>0.007604166666666666</v>
      </c>
      <c r="Q22" s="37">
        <f t="shared" si="5"/>
        <v>0.007951388888888888</v>
      </c>
      <c r="R22" s="21">
        <v>7</v>
      </c>
      <c r="S22" s="25"/>
      <c r="T22" s="12"/>
    </row>
    <row r="23" spans="1:20" ht="19.5" customHeight="1">
      <c r="A23" s="1">
        <v>9</v>
      </c>
      <c r="B23" s="15" t="s">
        <v>74</v>
      </c>
      <c r="C23" s="16"/>
      <c r="D23" s="45">
        <v>2007</v>
      </c>
      <c r="E23" s="15" t="s">
        <v>29</v>
      </c>
      <c r="F23" s="18">
        <v>1</v>
      </c>
      <c r="G23" s="18"/>
      <c r="H23" s="18"/>
      <c r="I23" s="18"/>
      <c r="J23" s="18"/>
      <c r="K23" s="18"/>
      <c r="L23" s="18">
        <v>1</v>
      </c>
      <c r="M23" s="18"/>
      <c r="N23" s="35">
        <f t="shared" si="3"/>
        <v>2</v>
      </c>
      <c r="O23" s="40">
        <f t="shared" si="4"/>
        <v>0.00023148148148148146</v>
      </c>
      <c r="P23" s="36">
        <v>0.007777777777777777</v>
      </c>
      <c r="Q23" s="36">
        <f t="shared" si="5"/>
        <v>0.008009259259259258</v>
      </c>
      <c r="R23" s="21">
        <v>8</v>
      </c>
      <c r="S23" s="25"/>
      <c r="T23" s="12"/>
    </row>
    <row r="24" spans="1:20" ht="19.5" customHeight="1">
      <c r="A24" s="1">
        <v>10</v>
      </c>
      <c r="B24" s="15" t="s">
        <v>77</v>
      </c>
      <c r="C24" s="16"/>
      <c r="D24" s="45">
        <v>2009</v>
      </c>
      <c r="E24" s="15" t="s">
        <v>20</v>
      </c>
      <c r="F24" s="18"/>
      <c r="G24" s="18"/>
      <c r="H24" s="18"/>
      <c r="I24" s="18"/>
      <c r="J24" s="18"/>
      <c r="K24" s="18"/>
      <c r="L24" s="18"/>
      <c r="M24" s="18">
        <v>1</v>
      </c>
      <c r="N24" s="35">
        <f t="shared" si="3"/>
        <v>1</v>
      </c>
      <c r="O24" s="41">
        <f t="shared" si="4"/>
        <v>0.00011574074074074073</v>
      </c>
      <c r="P24" s="36">
        <v>0.007905092592592592</v>
      </c>
      <c r="Q24" s="37">
        <f t="shared" si="5"/>
        <v>0.008020833333333333</v>
      </c>
      <c r="R24" s="21">
        <v>9</v>
      </c>
      <c r="S24" s="25"/>
      <c r="T24" s="12"/>
    </row>
    <row r="25" spans="1:20" ht="19.5" customHeight="1">
      <c r="A25" s="1">
        <v>11</v>
      </c>
      <c r="B25" s="15" t="s">
        <v>71</v>
      </c>
      <c r="C25" s="16"/>
      <c r="D25" s="45">
        <v>2008</v>
      </c>
      <c r="E25" s="15" t="s">
        <v>40</v>
      </c>
      <c r="F25" s="18"/>
      <c r="G25" s="18"/>
      <c r="H25" s="18">
        <v>10</v>
      </c>
      <c r="I25" s="18"/>
      <c r="J25" s="18"/>
      <c r="K25" s="18"/>
      <c r="L25" s="18"/>
      <c r="M25" s="18"/>
      <c r="N25" s="35">
        <f t="shared" si="3"/>
        <v>10</v>
      </c>
      <c r="O25" s="41">
        <f t="shared" si="4"/>
        <v>0.0011574074074074073</v>
      </c>
      <c r="P25" s="36">
        <v>0.007986111111111112</v>
      </c>
      <c r="Q25" s="37">
        <f t="shared" si="5"/>
        <v>0.00914351851851852</v>
      </c>
      <c r="R25" s="21">
        <v>10</v>
      </c>
      <c r="S25" s="25"/>
      <c r="T25" s="12"/>
    </row>
    <row r="26" spans="1:20" ht="19.5" customHeight="1">
      <c r="A26" s="1">
        <v>12</v>
      </c>
      <c r="B26" s="15" t="s">
        <v>70</v>
      </c>
      <c r="C26" s="16"/>
      <c r="D26" s="45">
        <v>2007</v>
      </c>
      <c r="E26" s="15" t="s">
        <v>25</v>
      </c>
      <c r="F26" s="18"/>
      <c r="G26" s="18"/>
      <c r="H26" s="18"/>
      <c r="I26" s="18"/>
      <c r="J26" s="18"/>
      <c r="K26" s="18"/>
      <c r="L26" s="18"/>
      <c r="M26" s="18">
        <v>1</v>
      </c>
      <c r="N26" s="42">
        <f t="shared" si="3"/>
        <v>1</v>
      </c>
      <c r="O26" s="36">
        <f t="shared" si="4"/>
        <v>0.00011574074074074073</v>
      </c>
      <c r="P26" s="43">
        <v>0.0090625</v>
      </c>
      <c r="Q26" s="36">
        <f t="shared" si="5"/>
        <v>0.00917824074074074</v>
      </c>
      <c r="R26" s="21">
        <v>11</v>
      </c>
      <c r="S26" s="25"/>
      <c r="T26" s="12"/>
    </row>
    <row r="27" spans="1:20" ht="19.5" customHeight="1">
      <c r="A27" s="1">
        <v>13</v>
      </c>
      <c r="B27" s="35" t="s">
        <v>72</v>
      </c>
      <c r="C27" s="33"/>
      <c r="D27" s="11">
        <v>2008</v>
      </c>
      <c r="E27" s="35" t="s">
        <v>29</v>
      </c>
      <c r="F27" s="33"/>
      <c r="G27" s="33"/>
      <c r="H27" s="33"/>
      <c r="I27" s="33"/>
      <c r="J27" s="33"/>
      <c r="K27" s="33"/>
      <c r="L27" s="33"/>
      <c r="M27" s="33"/>
      <c r="N27" s="42">
        <f t="shared" si="3"/>
        <v>0</v>
      </c>
      <c r="O27" s="37">
        <f t="shared" si="4"/>
        <v>0</v>
      </c>
      <c r="P27" s="36">
        <v>0.010497685185185186</v>
      </c>
      <c r="Q27" s="37">
        <f t="shared" si="5"/>
        <v>0.010497685185185186</v>
      </c>
      <c r="R27" s="21">
        <v>12</v>
      </c>
      <c r="S27" s="25"/>
      <c r="T27" s="12"/>
    </row>
    <row r="28" spans="1:20" ht="19.5" customHeight="1">
      <c r="A28" s="1">
        <v>14</v>
      </c>
      <c r="B28" s="23" t="s">
        <v>76</v>
      </c>
      <c r="C28" s="17"/>
      <c r="D28" s="45">
        <v>2008</v>
      </c>
      <c r="E28" s="23" t="s">
        <v>40</v>
      </c>
      <c r="F28" s="18"/>
      <c r="G28" s="18"/>
      <c r="H28" s="18"/>
      <c r="I28" s="18"/>
      <c r="J28" s="18"/>
      <c r="K28" s="18"/>
      <c r="L28" s="18"/>
      <c r="M28" s="18">
        <v>1</v>
      </c>
      <c r="N28" s="42">
        <f t="shared" si="3"/>
        <v>1</v>
      </c>
      <c r="O28" s="37">
        <f t="shared" si="4"/>
        <v>0.00011574074074074073</v>
      </c>
      <c r="P28" s="36">
        <v>0.011018518518518518</v>
      </c>
      <c r="Q28" s="37">
        <f t="shared" si="5"/>
        <v>0.011134259259259259</v>
      </c>
      <c r="R28" s="21">
        <v>13</v>
      </c>
      <c r="S28" s="25"/>
      <c r="T28" s="12"/>
    </row>
    <row r="29" spans="1:20" ht="19.5" customHeight="1">
      <c r="A29" s="8"/>
      <c r="B29" s="68" t="s">
        <v>83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27"/>
      <c r="S29" s="25"/>
      <c r="T29" s="12"/>
    </row>
    <row r="30" spans="1:20" ht="19.5" customHeight="1">
      <c r="A30" s="8"/>
      <c r="B30" s="68" t="s">
        <v>46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27"/>
      <c r="S30" s="25"/>
      <c r="T30" s="12"/>
    </row>
    <row r="31" spans="1:20" ht="19.5" customHeight="1">
      <c r="A31" s="8"/>
      <c r="B31" s="26"/>
      <c r="C31" s="26"/>
      <c r="D31" s="46"/>
      <c r="E31" s="26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29"/>
      <c r="Q31" s="29"/>
      <c r="R31" s="27"/>
      <c r="S31" s="25"/>
      <c r="T31" s="12"/>
    </row>
    <row r="32" spans="1:20" ht="19.5" customHeight="1">
      <c r="A32" s="8"/>
      <c r="B32" s="9"/>
      <c r="C32" s="9"/>
      <c r="D32" s="13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28"/>
      <c r="Q32" s="29"/>
      <c r="R32" s="28"/>
      <c r="S32" s="25"/>
      <c r="T32" s="12"/>
    </row>
    <row r="33" spans="19:20" ht="19.5" customHeight="1">
      <c r="S33" s="25"/>
      <c r="T33" s="12"/>
    </row>
    <row r="34" spans="19:20" ht="19.5" customHeight="1">
      <c r="S34" s="25"/>
      <c r="T34" s="12"/>
    </row>
    <row r="35" spans="19:20" ht="19.5" customHeight="1">
      <c r="S35" s="25"/>
      <c r="T35" s="12"/>
    </row>
    <row r="36" spans="19:20" ht="19.5" customHeight="1">
      <c r="S36" s="25"/>
      <c r="T36" s="12"/>
    </row>
    <row r="37" spans="19:20" ht="19.5" customHeight="1">
      <c r="S37" s="25"/>
      <c r="T37" s="12"/>
    </row>
    <row r="38" spans="19:20" ht="19.5" customHeight="1">
      <c r="S38" s="25"/>
      <c r="T38" s="12"/>
    </row>
    <row r="39" spans="19:20" ht="19.5" customHeight="1">
      <c r="S39" s="25"/>
      <c r="T39" s="12"/>
    </row>
    <row r="40" spans="19:20" ht="19.5" customHeight="1">
      <c r="S40" s="25"/>
      <c r="T40" s="12"/>
    </row>
    <row r="41" spans="19:20" ht="26.25" customHeight="1">
      <c r="S41" s="25"/>
      <c r="T41" s="12"/>
    </row>
    <row r="42" ht="12.75">
      <c r="T42" s="12"/>
    </row>
    <row r="43" ht="25.5" customHeight="1">
      <c r="T43" s="12"/>
    </row>
    <row r="44" ht="25.5" customHeight="1">
      <c r="T44" s="12"/>
    </row>
    <row r="45" ht="25.5" customHeight="1">
      <c r="T45" s="12"/>
    </row>
    <row r="46" spans="1:20" ht="25.5" customHeight="1">
      <c r="A46" s="8"/>
      <c r="B46" s="9"/>
      <c r="C46" s="9"/>
      <c r="D46" s="13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30"/>
      <c r="T46" s="12"/>
    </row>
    <row r="47" spans="1:20" ht="25.5" customHeight="1">
      <c r="A47" s="8"/>
      <c r="B47" s="26"/>
      <c r="C47" s="26"/>
      <c r="D47" s="46"/>
      <c r="E47" s="26"/>
      <c r="F47" s="28"/>
      <c r="G47" s="28"/>
      <c r="H47" s="28"/>
      <c r="I47" s="28"/>
      <c r="J47" s="28"/>
      <c r="K47" s="28"/>
      <c r="L47" s="28"/>
      <c r="M47" s="28"/>
      <c r="N47" s="28"/>
      <c r="O47" s="29"/>
      <c r="P47" s="29"/>
      <c r="Q47" s="29"/>
      <c r="R47" s="30"/>
      <c r="T47" s="12"/>
    </row>
    <row r="48" spans="1:20" ht="25.5" customHeight="1">
      <c r="A48" s="8"/>
      <c r="B48" s="26"/>
      <c r="C48" s="26"/>
      <c r="D48" s="46"/>
      <c r="E48" s="26"/>
      <c r="F48" s="28"/>
      <c r="G48" s="28"/>
      <c r="H48" s="28"/>
      <c r="I48" s="28"/>
      <c r="J48" s="28"/>
      <c r="K48" s="28"/>
      <c r="L48" s="28"/>
      <c r="M48" s="28"/>
      <c r="N48" s="28"/>
      <c r="O48" s="29"/>
      <c r="P48" s="29"/>
      <c r="Q48" s="29"/>
      <c r="R48" s="30"/>
      <c r="T48" s="12"/>
    </row>
    <row r="49" spans="1:20" ht="25.5" customHeight="1">
      <c r="A49" s="8"/>
      <c r="B49" s="26"/>
      <c r="C49" s="26"/>
      <c r="D49" s="46"/>
      <c r="E49" s="26"/>
      <c r="F49" s="28"/>
      <c r="G49" s="28"/>
      <c r="H49" s="28"/>
      <c r="I49" s="28"/>
      <c r="J49" s="28"/>
      <c r="K49" s="28"/>
      <c r="L49" s="28"/>
      <c r="M49" s="28"/>
      <c r="N49" s="28"/>
      <c r="O49" s="29"/>
      <c r="P49" s="29"/>
      <c r="Q49" s="29"/>
      <c r="R49" s="30"/>
      <c r="T49" s="12"/>
    </row>
    <row r="50" spans="1:20" ht="25.5" customHeight="1">
      <c r="A50" s="8"/>
      <c r="B50" s="26"/>
      <c r="C50" s="26"/>
      <c r="D50" s="46"/>
      <c r="E50" s="26"/>
      <c r="F50" s="28"/>
      <c r="G50" s="28"/>
      <c r="H50" s="28"/>
      <c r="I50" s="28"/>
      <c r="J50" s="28"/>
      <c r="K50" s="28"/>
      <c r="L50" s="28"/>
      <c r="M50" s="28"/>
      <c r="N50" s="28"/>
      <c r="O50" s="31"/>
      <c r="P50" s="29"/>
      <c r="Q50" s="31"/>
      <c r="R50" s="30"/>
      <c r="T50" s="12"/>
    </row>
    <row r="51" spans="1:20" ht="25.5" customHeight="1">
      <c r="A51" s="8"/>
      <c r="B51" s="26"/>
      <c r="C51" s="26"/>
      <c r="D51" s="46"/>
      <c r="E51" s="26"/>
      <c r="F51" s="28"/>
      <c r="G51" s="28"/>
      <c r="H51" s="28"/>
      <c r="I51" s="28"/>
      <c r="J51" s="28"/>
      <c r="K51" s="28"/>
      <c r="L51" s="28"/>
      <c r="M51" s="28"/>
      <c r="N51" s="28"/>
      <c r="O51" s="31"/>
      <c r="P51" s="29"/>
      <c r="Q51" s="31"/>
      <c r="R51" s="30"/>
      <c r="T51" s="12"/>
    </row>
    <row r="52" ht="25.5" customHeight="1">
      <c r="T52" s="12"/>
    </row>
    <row r="53" ht="25.5" customHeight="1">
      <c r="T53" s="12"/>
    </row>
    <row r="54" ht="25.5" customHeight="1">
      <c r="T54" s="12"/>
    </row>
    <row r="55" ht="25.5" customHeight="1">
      <c r="T55" s="12"/>
    </row>
    <row r="56" ht="25.5" customHeight="1">
      <c r="T56" s="12"/>
    </row>
    <row r="57" ht="25.5" customHeight="1">
      <c r="T57" s="12"/>
    </row>
    <row r="58" ht="25.5" customHeight="1">
      <c r="T58" s="12"/>
    </row>
    <row r="59" ht="25.5" customHeight="1"/>
    <row r="60" ht="25.5" customHeight="1"/>
  </sheetData>
  <sheetProtection/>
  <mergeCells count="18">
    <mergeCell ref="A1:R1"/>
    <mergeCell ref="A2:R2"/>
    <mergeCell ref="D4:H4"/>
    <mergeCell ref="A4:B4"/>
    <mergeCell ref="D5:D6"/>
    <mergeCell ref="L4:R4"/>
    <mergeCell ref="C3:P3"/>
    <mergeCell ref="B5:C6"/>
    <mergeCell ref="R5:R6"/>
    <mergeCell ref="A5:A6"/>
    <mergeCell ref="B29:Q29"/>
    <mergeCell ref="B30:Q30"/>
    <mergeCell ref="P5:P6"/>
    <mergeCell ref="Q5:Q6"/>
    <mergeCell ref="F5:M5"/>
    <mergeCell ref="N5:N6"/>
    <mergeCell ref="O5:O6"/>
    <mergeCell ref="E5:E6"/>
  </mergeCells>
  <printOptions/>
  <pageMargins left="0.25" right="0.13" top="0.21" bottom="0.5" header="0.22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МОЙ КОМП</cp:lastModifiedBy>
  <cp:lastPrinted>2018-01-23T07:50:11Z</cp:lastPrinted>
  <dcterms:created xsi:type="dcterms:W3CDTF">1996-10-08T23:32:33Z</dcterms:created>
  <dcterms:modified xsi:type="dcterms:W3CDTF">2018-01-23T07:51:05Z</dcterms:modified>
  <cp:category/>
  <cp:version/>
  <cp:contentType/>
  <cp:contentStatus/>
</cp:coreProperties>
</file>