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особистий хлопці" sheetId="1" r:id="rId1"/>
    <sheet name="командний з місцями" sheetId="3" r:id="rId2"/>
    <sheet name="особистий дівчата" sheetId="4" r:id="rId3"/>
  </sheets>
  <calcPr calcId="125725"/>
</workbook>
</file>

<file path=xl/calcChain.xml><?xml version="1.0" encoding="utf-8"?>
<calcChain xmlns="http://schemas.openxmlformats.org/spreadsheetml/2006/main">
  <c r="G56" i="1"/>
  <c r="E56"/>
  <c r="E57"/>
  <c r="G57" s="1"/>
  <c r="G49"/>
  <c r="E49"/>
  <c r="E69"/>
  <c r="G69" s="1"/>
  <c r="G59"/>
  <c r="E59"/>
  <c r="G68"/>
  <c r="E62"/>
  <c r="G62" s="1"/>
  <c r="E68"/>
  <c r="E71"/>
  <c r="G71" s="1"/>
  <c r="G64"/>
  <c r="E64"/>
  <c r="E54"/>
  <c r="G54" s="1"/>
  <c r="G66"/>
  <c r="E66"/>
  <c r="E61"/>
  <c r="G61" s="1"/>
  <c r="E9" i="4"/>
  <c r="G9" s="1"/>
  <c r="E11"/>
  <c r="G11" s="1"/>
  <c r="E12"/>
  <c r="G12" s="1"/>
  <c r="E6"/>
  <c r="G6" s="1"/>
  <c r="E6" i="1"/>
  <c r="E10" i="4"/>
  <c r="G10" s="1"/>
  <c r="E8"/>
  <c r="G8" s="1"/>
  <c r="E7"/>
  <c r="G7" s="1"/>
  <c r="E30" i="1" l="1"/>
  <c r="G30" s="1"/>
  <c r="E34"/>
  <c r="G34" s="1"/>
  <c r="E25"/>
  <c r="G25" s="1"/>
  <c r="E8"/>
  <c r="G8" s="1"/>
  <c r="E44"/>
  <c r="G44" s="1"/>
  <c r="E12"/>
  <c r="E7"/>
  <c r="G7" s="1"/>
  <c r="E14"/>
  <c r="G14" s="1"/>
  <c r="E23"/>
  <c r="G23" s="1"/>
  <c r="E33"/>
  <c r="G33" s="1"/>
  <c r="E28"/>
  <c r="G28" s="1"/>
  <c r="E9"/>
  <c r="E67"/>
  <c r="G67" s="1"/>
  <c r="E31"/>
  <c r="G31" s="1"/>
  <c r="E19"/>
  <c r="G19" s="1"/>
  <c r="E21"/>
  <c r="G21" s="1"/>
  <c r="E16"/>
  <c r="G16" s="1"/>
  <c r="E32"/>
  <c r="E37"/>
  <c r="G37" s="1"/>
  <c r="E22"/>
  <c r="G22" s="1"/>
  <c r="E15"/>
  <c r="G15" s="1"/>
  <c r="E45"/>
  <c r="G45" s="1"/>
  <c r="E29"/>
  <c r="G29" s="1"/>
  <c r="E27"/>
  <c r="G27" s="1"/>
  <c r="E53"/>
  <c r="G53" s="1"/>
  <c r="E13"/>
  <c r="G13" s="1"/>
  <c r="E38"/>
  <c r="G38" s="1"/>
  <c r="E42"/>
  <c r="G42" s="1"/>
  <c r="E60"/>
  <c r="G60" s="1"/>
  <c r="E10"/>
  <c r="G10" s="1"/>
  <c r="E18"/>
  <c r="G18" s="1"/>
  <c r="E48"/>
  <c r="G48" s="1"/>
  <c r="E11"/>
  <c r="G11" s="1"/>
  <c r="E43"/>
  <c r="G43" s="1"/>
  <c r="E26"/>
  <c r="G26" s="1"/>
  <c r="E35"/>
  <c r="G35" s="1"/>
  <c r="E50"/>
  <c r="G50" s="1"/>
  <c r="E52"/>
  <c r="G52" s="1"/>
  <c r="E40"/>
  <c r="G40" s="1"/>
  <c r="E39"/>
  <c r="G39" s="1"/>
  <c r="E51"/>
  <c r="E47"/>
  <c r="E46"/>
  <c r="G46" s="1"/>
  <c r="E41"/>
  <c r="G41" s="1"/>
  <c r="E55"/>
  <c r="G55" s="1"/>
  <c r="E58"/>
  <c r="G58" s="1"/>
  <c r="E17"/>
  <c r="G17" s="1"/>
  <c r="E70"/>
  <c r="G70" s="1"/>
  <c r="E20"/>
  <c r="G20" s="1"/>
  <c r="E65"/>
  <c r="G65" s="1"/>
  <c r="E36"/>
  <c r="G36" s="1"/>
  <c r="E63"/>
  <c r="G63" s="1"/>
  <c r="E24"/>
  <c r="G24" s="1"/>
  <c r="G6"/>
  <c r="G47"/>
  <c r="G51"/>
  <c r="G32"/>
  <c r="G9"/>
  <c r="G12"/>
  <c r="D59" i="3" l="1"/>
  <c r="F59" s="1"/>
  <c r="D58"/>
  <c r="F58" s="1"/>
  <c r="D57"/>
  <c r="F57" s="1"/>
  <c r="D53"/>
  <c r="F53" s="1"/>
  <c r="F52"/>
  <c r="D51"/>
  <c r="F51" s="1"/>
  <c r="D56"/>
  <c r="F56" s="1"/>
  <c r="D55"/>
  <c r="F55" s="1"/>
  <c r="D54"/>
  <c r="F54" s="1"/>
  <c r="D50"/>
  <c r="F50" s="1"/>
  <c r="D49"/>
  <c r="F49" s="1"/>
  <c r="D48"/>
  <c r="F48" s="1"/>
  <c r="D47"/>
  <c r="F47" s="1"/>
  <c r="D46"/>
  <c r="F46" s="1"/>
  <c r="F45"/>
  <c r="D45"/>
  <c r="D44"/>
  <c r="F44" s="1"/>
  <c r="D43"/>
  <c r="F43" s="1"/>
  <c r="D42"/>
  <c r="F42" s="1"/>
  <c r="D41"/>
  <c r="F41" s="1"/>
  <c r="D40"/>
  <c r="F40" s="1"/>
  <c r="D39"/>
  <c r="F39" s="1"/>
  <c r="D38"/>
  <c r="F38" s="1"/>
  <c r="D37"/>
  <c r="F37" s="1"/>
  <c r="D36"/>
  <c r="F36" s="1"/>
  <c r="D35"/>
  <c r="F35" s="1"/>
  <c r="D34"/>
  <c r="F34" s="1"/>
  <c r="D33"/>
  <c r="F33" s="1"/>
  <c r="D32"/>
  <c r="F32" s="1"/>
  <c r="D31"/>
  <c r="F31" s="1"/>
  <c r="D30"/>
  <c r="F30" s="1"/>
  <c r="D29"/>
  <c r="F29" s="1"/>
  <c r="D28"/>
  <c r="F28" s="1"/>
  <c r="D27"/>
  <c r="F27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6"/>
  <c r="F6" s="1"/>
  <c r="D7"/>
  <c r="D8"/>
  <c r="F8" s="1"/>
  <c r="D9"/>
  <c r="F9" s="1"/>
  <c r="D10"/>
  <c r="F10" s="1"/>
  <c r="D11"/>
  <c r="F11" s="1"/>
  <c r="F7"/>
  <c r="D26"/>
  <c r="F26" s="1"/>
  <c r="D25"/>
  <c r="F25" s="1"/>
  <c r="D24"/>
  <c r="F24" s="1"/>
  <c r="G18" l="1"/>
  <c r="G27"/>
  <c r="G54"/>
  <c r="G15"/>
  <c r="G21"/>
  <c r="G48"/>
  <c r="G12"/>
  <c r="G36"/>
  <c r="G39"/>
  <c r="G42"/>
  <c r="G45"/>
  <c r="G57"/>
  <c r="G30"/>
  <c r="G33"/>
  <c r="G51"/>
  <c r="G6"/>
  <c r="G9"/>
  <c r="G24"/>
</calcChain>
</file>

<file path=xl/sharedStrings.xml><?xml version="1.0" encoding="utf-8"?>
<sst xmlns="http://schemas.openxmlformats.org/spreadsheetml/2006/main" count="270" uniqueCount="122">
  <si>
    <t>№ п/п</t>
  </si>
  <si>
    <t>Навчальний заклад</t>
  </si>
  <si>
    <t>Прізвище та ім'я</t>
  </si>
  <si>
    <t>Сума штрафів</t>
  </si>
  <si>
    <t xml:space="preserve">Штрафний час </t>
  </si>
  <si>
    <t>час</t>
  </si>
  <si>
    <t>результат</t>
  </si>
  <si>
    <t>місце</t>
  </si>
  <si>
    <t>НВК    № 3</t>
  </si>
  <si>
    <t>Касапчук Аліна</t>
  </si>
  <si>
    <t>І</t>
  </si>
  <si>
    <t>НВК №13</t>
  </si>
  <si>
    <t>ІІ</t>
  </si>
  <si>
    <t>СЗОШ № 5</t>
  </si>
  <si>
    <t>ІІІ</t>
  </si>
  <si>
    <t>ЗОШ № 6</t>
  </si>
  <si>
    <t>ЗОШ № 10</t>
  </si>
  <si>
    <t>ЗОШ № 11</t>
  </si>
  <si>
    <t>ЗОШ № 12</t>
  </si>
  <si>
    <t>Корецький Михайло</t>
  </si>
  <si>
    <t>СЗОШ № 1</t>
  </si>
  <si>
    <t>спец. шк-інт</t>
  </si>
  <si>
    <t>Ковальський Володимир</t>
  </si>
  <si>
    <t>Гуменюк Андрій</t>
  </si>
  <si>
    <t>НВК   № 9</t>
  </si>
  <si>
    <t>ЗОШ   № 16</t>
  </si>
  <si>
    <t>Швець Максим</t>
  </si>
  <si>
    <t>Шкреба Михайло</t>
  </si>
  <si>
    <t>ЗОШ № 15</t>
  </si>
  <si>
    <t>Саінчук Назарій</t>
  </si>
  <si>
    <t>ЗОШ №2</t>
  </si>
  <si>
    <t>Дрозда Дмитро</t>
  </si>
  <si>
    <t>Гриб Денис</t>
  </si>
  <si>
    <t>Ширяєв Іван</t>
  </si>
  <si>
    <t>ЗОШ № 7</t>
  </si>
  <si>
    <t>Буторін Денис</t>
  </si>
  <si>
    <t>Добровольська Яна</t>
  </si>
  <si>
    <t>Головний суддя</t>
  </si>
  <si>
    <t>Головний секретар</t>
  </si>
  <si>
    <t>Штрафний час</t>
  </si>
  <si>
    <t>Час</t>
  </si>
  <si>
    <t>Результат</t>
  </si>
  <si>
    <t>Місце</t>
  </si>
  <si>
    <t xml:space="preserve">  ЗОШ № 8</t>
  </si>
  <si>
    <t>Гула Максим</t>
  </si>
  <si>
    <t>Зюбрицький Дмитро</t>
  </si>
  <si>
    <t>Кувіла Богдан</t>
  </si>
  <si>
    <t>Марусей Олександр</t>
  </si>
  <si>
    <t>Корабльов Андрій</t>
  </si>
  <si>
    <t>Фіцяк Андрій</t>
  </si>
  <si>
    <t>Щербань Денис</t>
  </si>
  <si>
    <t>Хіміч Олег</t>
  </si>
  <si>
    <t>Сухорук Олег</t>
  </si>
  <si>
    <t>Надольський Олег</t>
  </si>
  <si>
    <t>Кирпичова Олександра</t>
  </si>
  <si>
    <t>Чернавський Борис</t>
  </si>
  <si>
    <t>Демчук Назар</t>
  </si>
  <si>
    <t>Пономаренко Дмитро</t>
  </si>
  <si>
    <t xml:space="preserve">Ліпатов Владислав </t>
  </si>
  <si>
    <t>Верширук Денис</t>
  </si>
  <si>
    <t>Виходцев Нікіта</t>
  </si>
  <si>
    <t>Філютич Ростислав</t>
  </si>
  <si>
    <t>Хотін Давид</t>
  </si>
  <si>
    <t>Лискун Ростислав</t>
  </si>
  <si>
    <t>Рєзнік Роман</t>
  </si>
  <si>
    <t>Фразинюк Артем</t>
  </si>
  <si>
    <t>Дудко Дмитро</t>
  </si>
  <si>
    <t>Кориткін Назар</t>
  </si>
  <si>
    <t>Лайтер Богдан</t>
  </si>
  <si>
    <t>Лядощук Дмитро</t>
  </si>
  <si>
    <t>Петришин Олександр</t>
  </si>
  <si>
    <t>НВК 14</t>
  </si>
  <si>
    <t>Яжук Олександер</t>
  </si>
  <si>
    <t>Степанов Влад</t>
  </si>
  <si>
    <t>Славутинка</t>
  </si>
  <si>
    <t>Шевцов Олексій</t>
  </si>
  <si>
    <t>Миронюк Артем</t>
  </si>
  <si>
    <t>Ліцей</t>
  </si>
  <si>
    <t>Гнатюк Максим</t>
  </si>
  <si>
    <t>Томчук Валентин</t>
  </si>
  <si>
    <t>Максимчук Назарій</t>
  </si>
  <si>
    <t>НВК №3</t>
  </si>
  <si>
    <t xml:space="preserve">Шкільна туріада 2018/2019 н.р. </t>
  </si>
  <si>
    <t>Протокол дистанції з велотуризму "Тріал"</t>
  </si>
  <si>
    <t>Сума резуль-татів</t>
  </si>
  <si>
    <t>НВК   № 13</t>
  </si>
  <si>
    <t>ЗОШ   № 6</t>
  </si>
  <si>
    <t>ЗОШ № 8</t>
  </si>
  <si>
    <t>дівчата</t>
  </si>
  <si>
    <t>Кавуля Микола</t>
  </si>
  <si>
    <t>Мазур Андрій</t>
  </si>
  <si>
    <t>Славін Сергій</t>
  </si>
  <si>
    <t>Чалий Олександр</t>
  </si>
  <si>
    <t>Яжук Олександ</t>
  </si>
  <si>
    <t>Гандзюк Дарія</t>
  </si>
  <si>
    <t>ЗОШ   № 8</t>
  </si>
  <si>
    <t>Горовська Діана</t>
  </si>
  <si>
    <t>Козюра Крістіна</t>
  </si>
  <si>
    <t>Сціборовський Нікіта</t>
  </si>
  <si>
    <t>Балан Андрій</t>
  </si>
  <si>
    <t>СЗОШ №5</t>
  </si>
  <si>
    <t>Лизун Микола</t>
  </si>
  <si>
    <t>Ткаченко Артур</t>
  </si>
  <si>
    <t>Рибак Остап</t>
  </si>
  <si>
    <t>Воронюк Єгор</t>
  </si>
  <si>
    <t>НВК   № 14</t>
  </si>
  <si>
    <t>Бринюк Олександр</t>
  </si>
  <si>
    <t>Сураєв Захар</t>
  </si>
  <si>
    <t>Сірий Давід</t>
  </si>
  <si>
    <t>Паранюк Кіріл</t>
  </si>
  <si>
    <t>Лубко Вадим</t>
  </si>
  <si>
    <t>Білик Геннадій</t>
  </si>
  <si>
    <t>Горбатюк Володимир</t>
  </si>
  <si>
    <t>Ковальський Артур</t>
  </si>
  <si>
    <t>Застилюк Артем</t>
  </si>
  <si>
    <t>Манелюк Роман</t>
  </si>
  <si>
    <t>Нетеча Владислав</t>
  </si>
  <si>
    <t>Чиколаєва Елізавета</t>
  </si>
  <si>
    <t>ЗОШ   № 2</t>
  </si>
  <si>
    <t>Мельник Владислав</t>
  </si>
  <si>
    <t>Лисов Ростислав</t>
  </si>
  <si>
    <t>СЗОШ №1</t>
  </si>
</sst>
</file>

<file path=xl/styles.xml><?xml version="1.0" encoding="utf-8"?>
<styleSheet xmlns="http://schemas.openxmlformats.org/spreadsheetml/2006/main">
  <numFmts count="1">
    <numFmt numFmtId="164" formatCode="h:mm:ss;@"/>
  </numFmts>
  <fonts count="7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2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horizontal="center" wrapText="1"/>
    </xf>
    <xf numFmtId="21" fontId="0" fillId="2" borderId="2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wrapText="1"/>
    </xf>
    <xf numFmtId="164" fontId="0" fillId="2" borderId="2" xfId="0" applyNumberFormat="1" applyFill="1" applyBorder="1" applyAlignment="1">
      <alignment horizontal="center" wrapText="1"/>
    </xf>
    <xf numFmtId="0" fontId="0" fillId="0" borderId="2" xfId="0" applyBorder="1"/>
    <xf numFmtId="0" fontId="0" fillId="0" borderId="2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21" fontId="0" fillId="2" borderId="0" xfId="0" applyNumberFormat="1" applyFill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center" wrapText="1"/>
    </xf>
    <xf numFmtId="0" fontId="0" fillId="0" borderId="8" xfId="0" applyBorder="1" applyAlignment="1">
      <alignment wrapText="1"/>
    </xf>
    <xf numFmtId="0" fontId="0" fillId="2" borderId="8" xfId="0" applyFill="1" applyBorder="1" applyAlignment="1">
      <alignment horizontal="center" wrapText="1"/>
    </xf>
    <xf numFmtId="21" fontId="0" fillId="2" borderId="8" xfId="0" applyNumberFormat="1" applyFill="1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horizontal="center" wrapText="1"/>
    </xf>
    <xf numFmtId="21" fontId="0" fillId="2" borderId="6" xfId="0" applyNumberFormat="1" applyFill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0" fillId="2" borderId="8" xfId="0" applyFill="1" applyBorder="1" applyAlignment="1">
      <alignment wrapText="1"/>
    </xf>
    <xf numFmtId="164" fontId="0" fillId="2" borderId="8" xfId="0" applyNumberFormat="1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164" fontId="0" fillId="2" borderId="6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5" xfId="0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21" fontId="0" fillId="2" borderId="9" xfId="0" applyNumberFormat="1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21" fontId="4" fillId="0" borderId="0" xfId="0" applyNumberFormat="1" applyFont="1" applyBorder="1"/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21" fontId="0" fillId="0" borderId="0" xfId="0" applyNumberFormat="1"/>
    <xf numFmtId="21" fontId="0" fillId="0" borderId="2" xfId="0" applyNumberForma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Alignment="1">
      <alignment wrapText="1"/>
    </xf>
    <xf numFmtId="21" fontId="0" fillId="2" borderId="3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21" fontId="0" fillId="0" borderId="8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3" fillId="0" borderId="0" xfId="0" applyFont="1" applyAlignment="1">
      <alignment horizontal="center" wrapText="1"/>
    </xf>
    <xf numFmtId="14" fontId="3" fillId="0" borderId="4" xfId="0" applyNumberFormat="1" applyFont="1" applyBorder="1" applyAlignment="1">
      <alignment horizontal="center" wrapText="1"/>
    </xf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2" fillId="0" borderId="0" xfId="0" applyNumberFormat="1" applyFont="1" applyAlignment="1">
      <alignment horizont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textRotation="90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21" fontId="0" fillId="3" borderId="0" xfId="0" applyNumberFormat="1" applyFill="1"/>
    <xf numFmtId="0" fontId="6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textRotation="90" wrapText="1"/>
    </xf>
    <xf numFmtId="0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21" fontId="6" fillId="2" borderId="2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opLeftCell="A54" workbookViewId="0">
      <selection activeCell="B59" sqref="B59"/>
    </sheetView>
  </sheetViews>
  <sheetFormatPr defaultRowHeight="15"/>
  <cols>
    <col min="1" max="1" width="5.42578125" customWidth="1"/>
    <col min="2" max="2" width="12.28515625" customWidth="1"/>
    <col min="3" max="3" width="27" customWidth="1"/>
    <col min="4" max="4" width="6.28515625" style="24" customWidth="1"/>
    <col min="5" max="5" width="9" style="24" customWidth="1"/>
    <col min="6" max="6" width="8.140625" style="24" customWidth="1"/>
    <col min="7" max="7" width="11.140625" style="24" customWidth="1"/>
    <col min="8" max="8" width="5.28515625" style="24" customWidth="1"/>
    <col min="9" max="9" width="15.85546875" style="24" customWidth="1"/>
    <col min="10" max="10" width="5.28515625" style="24" customWidth="1"/>
    <col min="11" max="11" width="6.7109375" customWidth="1"/>
    <col min="12" max="12" width="8.7109375" customWidth="1"/>
    <col min="13" max="13" width="8" customWidth="1"/>
    <col min="14" max="14" width="9.85546875" customWidth="1"/>
  </cols>
  <sheetData>
    <row r="1" spans="1:15" ht="18.75" customHeight="1">
      <c r="A1" s="1"/>
      <c r="B1" s="84" t="s">
        <v>82</v>
      </c>
      <c r="C1" s="84"/>
      <c r="D1" s="84"/>
      <c r="E1" s="84"/>
      <c r="F1" s="84"/>
      <c r="G1" s="60"/>
      <c r="H1" s="60"/>
      <c r="I1" s="60"/>
      <c r="J1" s="60"/>
      <c r="K1" s="60"/>
      <c r="L1" s="60"/>
      <c r="M1" s="2"/>
      <c r="N1" s="3"/>
      <c r="O1" s="4"/>
    </row>
    <row r="2" spans="1:15" ht="18.75" customHeight="1">
      <c r="A2" s="1"/>
      <c r="B2" s="84" t="s">
        <v>83</v>
      </c>
      <c r="C2" s="84"/>
      <c r="D2" s="84"/>
      <c r="E2" s="84"/>
      <c r="F2" s="84"/>
      <c r="G2" s="21"/>
      <c r="H2" s="21"/>
      <c r="I2" s="21"/>
      <c r="J2" s="21"/>
      <c r="K2" s="2"/>
      <c r="L2" s="88"/>
      <c r="M2" s="88"/>
      <c r="N2" s="3"/>
      <c r="O2" s="4"/>
    </row>
    <row r="3" spans="1:15" ht="18">
      <c r="A3" s="1"/>
      <c r="B3" s="26" t="s">
        <v>81</v>
      </c>
      <c r="C3" s="26"/>
      <c r="D3" s="26"/>
      <c r="E3" s="85">
        <v>43356</v>
      </c>
      <c r="F3" s="85"/>
      <c r="G3" s="22"/>
      <c r="H3" s="22"/>
      <c r="I3" s="22"/>
      <c r="J3" s="22"/>
      <c r="K3" s="3"/>
      <c r="L3" s="3"/>
      <c r="M3" s="3"/>
      <c r="N3" s="3"/>
      <c r="O3" s="4"/>
    </row>
    <row r="4" spans="1:15">
      <c r="A4" s="77" t="s">
        <v>0</v>
      </c>
      <c r="B4" s="79" t="s">
        <v>1</v>
      </c>
      <c r="C4" s="81" t="s">
        <v>2</v>
      </c>
      <c r="D4" s="82" t="s">
        <v>3</v>
      </c>
      <c r="E4" s="81" t="s">
        <v>4</v>
      </c>
      <c r="F4" s="81" t="s">
        <v>5</v>
      </c>
      <c r="G4" s="81" t="s">
        <v>6</v>
      </c>
      <c r="H4" s="86" t="s">
        <v>7</v>
      </c>
      <c r="I4"/>
      <c r="J4"/>
    </row>
    <row r="5" spans="1:15" ht="35.25" customHeight="1">
      <c r="A5" s="78"/>
      <c r="B5" s="80"/>
      <c r="C5" s="77"/>
      <c r="D5" s="83"/>
      <c r="E5" s="77"/>
      <c r="F5" s="77"/>
      <c r="G5" s="77"/>
      <c r="H5" s="87"/>
      <c r="I5"/>
      <c r="J5"/>
    </row>
    <row r="6" spans="1:15" ht="18" customHeight="1">
      <c r="A6" s="5">
        <v>1</v>
      </c>
      <c r="B6" s="6" t="s">
        <v>16</v>
      </c>
      <c r="C6" s="7" t="s">
        <v>50</v>
      </c>
      <c r="D6" s="8">
        <v>0</v>
      </c>
      <c r="E6" s="9">
        <f t="shared" ref="E6:E37" si="0">D6*$I$6</f>
        <v>0</v>
      </c>
      <c r="F6" s="10">
        <v>6.5972222222222213E-4</v>
      </c>
      <c r="G6" s="10">
        <f t="shared" ref="G6:G37" si="1">F6+E6</f>
        <v>6.5972222222222213E-4</v>
      </c>
      <c r="H6" s="11" t="s">
        <v>10</v>
      </c>
      <c r="I6" s="47">
        <v>5.7870370370370366E-5</v>
      </c>
      <c r="J6"/>
    </row>
    <row r="7" spans="1:15" ht="18" customHeight="1">
      <c r="A7" s="5">
        <v>2</v>
      </c>
      <c r="B7" s="6" t="s">
        <v>34</v>
      </c>
      <c r="C7" s="7" t="s">
        <v>70</v>
      </c>
      <c r="D7" s="8">
        <v>1</v>
      </c>
      <c r="E7" s="30">
        <f t="shared" si="0"/>
        <v>5.7870370370370366E-5</v>
      </c>
      <c r="F7" s="10">
        <v>6.3657407407407402E-4</v>
      </c>
      <c r="G7" s="10">
        <f t="shared" si="1"/>
        <v>6.9444444444444436E-4</v>
      </c>
      <c r="H7" s="11" t="s">
        <v>12</v>
      </c>
      <c r="I7"/>
      <c r="J7"/>
    </row>
    <row r="8" spans="1:15" ht="18" customHeight="1" thickBot="1">
      <c r="A8" s="5">
        <v>3</v>
      </c>
      <c r="B8" s="6" t="s">
        <v>71</v>
      </c>
      <c r="C8" s="41" t="s">
        <v>73</v>
      </c>
      <c r="D8" s="33">
        <v>0</v>
      </c>
      <c r="E8" s="30">
        <f t="shared" si="0"/>
        <v>0</v>
      </c>
      <c r="F8" s="35">
        <v>6.9444444444444447E-4</v>
      </c>
      <c r="G8" s="35">
        <f t="shared" si="1"/>
        <v>6.9444444444444447E-4</v>
      </c>
      <c r="H8" s="11" t="s">
        <v>12</v>
      </c>
      <c r="I8"/>
      <c r="J8"/>
    </row>
    <row r="9" spans="1:15" ht="18" customHeight="1" thickBot="1">
      <c r="A9" s="5">
        <v>4</v>
      </c>
      <c r="B9" s="6" t="s">
        <v>17</v>
      </c>
      <c r="C9" s="13" t="s">
        <v>53</v>
      </c>
      <c r="D9" s="8">
        <v>0</v>
      </c>
      <c r="E9" s="30">
        <f t="shared" si="0"/>
        <v>0</v>
      </c>
      <c r="F9" s="39">
        <v>7.291666666666667E-4</v>
      </c>
      <c r="G9" s="35">
        <f t="shared" si="1"/>
        <v>7.291666666666667E-4</v>
      </c>
      <c r="H9" s="11" t="s">
        <v>14</v>
      </c>
      <c r="I9"/>
      <c r="J9"/>
    </row>
    <row r="10" spans="1:15" ht="18" customHeight="1" thickBot="1">
      <c r="A10" s="5">
        <v>5</v>
      </c>
      <c r="B10" s="12" t="s">
        <v>77</v>
      </c>
      <c r="C10" s="16" t="s">
        <v>79</v>
      </c>
      <c r="D10" s="8">
        <v>0</v>
      </c>
      <c r="E10" s="30">
        <f t="shared" si="0"/>
        <v>0</v>
      </c>
      <c r="F10" s="35">
        <v>7.291666666666667E-4</v>
      </c>
      <c r="G10" s="35">
        <f t="shared" si="1"/>
        <v>7.291666666666667E-4</v>
      </c>
      <c r="H10" s="11" t="s">
        <v>14</v>
      </c>
      <c r="I10"/>
      <c r="J10"/>
    </row>
    <row r="11" spans="1:15" ht="18" customHeight="1" thickBot="1">
      <c r="A11" s="5">
        <v>6</v>
      </c>
      <c r="B11" s="6" t="s">
        <v>13</v>
      </c>
      <c r="C11" s="13" t="s">
        <v>22</v>
      </c>
      <c r="D11" s="8">
        <v>0</v>
      </c>
      <c r="E11" s="30">
        <f t="shared" si="0"/>
        <v>0</v>
      </c>
      <c r="F11" s="39">
        <v>7.407407407407407E-4</v>
      </c>
      <c r="G11" s="35">
        <f t="shared" si="1"/>
        <v>7.407407407407407E-4</v>
      </c>
      <c r="H11" s="11">
        <v>4</v>
      </c>
      <c r="I11"/>
      <c r="J11"/>
    </row>
    <row r="12" spans="1:15" ht="18" customHeight="1">
      <c r="A12" s="5">
        <v>7</v>
      </c>
      <c r="B12" s="6" t="s">
        <v>34</v>
      </c>
      <c r="C12" s="36" t="s">
        <v>69</v>
      </c>
      <c r="D12" s="29">
        <v>3</v>
      </c>
      <c r="E12" s="30">
        <f t="shared" si="0"/>
        <v>1.7361111111111109E-4</v>
      </c>
      <c r="F12" s="37">
        <v>5.9027777777777778E-4</v>
      </c>
      <c r="G12" s="31">
        <f t="shared" si="1"/>
        <v>7.6388888888888882E-4</v>
      </c>
      <c r="H12" s="11">
        <v>5</v>
      </c>
      <c r="I12"/>
      <c r="J12"/>
    </row>
    <row r="13" spans="1:15" ht="18" customHeight="1">
      <c r="A13" s="5">
        <v>8</v>
      </c>
      <c r="B13" s="6" t="s">
        <v>18</v>
      </c>
      <c r="C13" s="7" t="s">
        <v>19</v>
      </c>
      <c r="D13" s="8">
        <v>0</v>
      </c>
      <c r="E13" s="30">
        <f t="shared" si="0"/>
        <v>0</v>
      </c>
      <c r="F13" s="10">
        <v>7.7546296296296304E-4</v>
      </c>
      <c r="G13" s="10">
        <f t="shared" si="1"/>
        <v>7.7546296296296304E-4</v>
      </c>
      <c r="H13" s="11">
        <v>6</v>
      </c>
      <c r="I13"/>
      <c r="J13"/>
    </row>
    <row r="14" spans="1:15" ht="18" customHeight="1" thickBot="1">
      <c r="A14" s="5">
        <v>9</v>
      </c>
      <c r="B14" s="6" t="s">
        <v>20</v>
      </c>
      <c r="C14" s="13" t="s">
        <v>23</v>
      </c>
      <c r="D14" s="8">
        <v>1</v>
      </c>
      <c r="E14" s="30">
        <f t="shared" si="0"/>
        <v>5.7870370370370366E-5</v>
      </c>
      <c r="F14" s="39">
        <v>7.5231481481481471E-4</v>
      </c>
      <c r="G14" s="35">
        <f t="shared" si="1"/>
        <v>8.1018518518518505E-4</v>
      </c>
      <c r="H14" s="11">
        <v>7</v>
      </c>
      <c r="I14"/>
      <c r="J14"/>
    </row>
    <row r="15" spans="1:15" ht="18" customHeight="1">
      <c r="A15" s="5">
        <v>10</v>
      </c>
      <c r="B15" s="6" t="s">
        <v>21</v>
      </c>
      <c r="C15" s="28" t="s">
        <v>49</v>
      </c>
      <c r="D15" s="29">
        <v>0</v>
      </c>
      <c r="E15" s="30">
        <f t="shared" si="0"/>
        <v>0</v>
      </c>
      <c r="F15" s="31">
        <v>8.1018518518518516E-4</v>
      </c>
      <c r="G15" s="31">
        <f t="shared" si="1"/>
        <v>8.1018518518518516E-4</v>
      </c>
      <c r="H15" s="11">
        <v>7</v>
      </c>
      <c r="I15"/>
      <c r="J15"/>
    </row>
    <row r="16" spans="1:15" ht="18" customHeight="1">
      <c r="A16" s="5">
        <v>11</v>
      </c>
      <c r="B16" s="6" t="s">
        <v>86</v>
      </c>
      <c r="C16" s="7" t="s">
        <v>47</v>
      </c>
      <c r="D16" s="8">
        <v>0</v>
      </c>
      <c r="E16" s="30">
        <f t="shared" si="0"/>
        <v>0</v>
      </c>
      <c r="F16" s="10">
        <v>8.564814814814815E-4</v>
      </c>
      <c r="G16" s="10">
        <f t="shared" si="1"/>
        <v>8.564814814814815E-4</v>
      </c>
      <c r="H16" s="11">
        <v>8</v>
      </c>
      <c r="I16"/>
      <c r="J16"/>
    </row>
    <row r="17" spans="1:10" ht="18" customHeight="1" thickBot="1">
      <c r="A17" s="5">
        <v>12</v>
      </c>
      <c r="B17" s="6" t="s">
        <v>24</v>
      </c>
      <c r="C17" s="32" t="s">
        <v>116</v>
      </c>
      <c r="D17" s="33">
        <v>2</v>
      </c>
      <c r="E17" s="30">
        <f t="shared" si="0"/>
        <v>1.1574074074074073E-4</v>
      </c>
      <c r="F17" s="35">
        <v>7.5231481481481471E-4</v>
      </c>
      <c r="G17" s="35">
        <f t="shared" si="1"/>
        <v>8.680555555555554E-4</v>
      </c>
      <c r="H17" s="11">
        <v>9</v>
      </c>
      <c r="I17"/>
      <c r="J17"/>
    </row>
    <row r="18" spans="1:10" ht="18" customHeight="1">
      <c r="A18" s="5">
        <v>13</v>
      </c>
      <c r="B18" s="6" t="s">
        <v>77</v>
      </c>
      <c r="C18" s="62" t="s">
        <v>80</v>
      </c>
      <c r="D18" s="29">
        <v>4</v>
      </c>
      <c r="E18" s="30">
        <f t="shared" si="0"/>
        <v>2.3148148148148146E-4</v>
      </c>
      <c r="F18" s="31">
        <v>6.9444444444444447E-4</v>
      </c>
      <c r="G18" s="31">
        <f t="shared" si="1"/>
        <v>9.2592592592592596E-4</v>
      </c>
      <c r="H18" s="11">
        <v>10</v>
      </c>
      <c r="I18"/>
      <c r="J18"/>
    </row>
    <row r="19" spans="1:10" ht="18" customHeight="1">
      <c r="A19" s="5">
        <v>14</v>
      </c>
      <c r="B19" s="6" t="s">
        <v>85</v>
      </c>
      <c r="C19" s="7" t="s">
        <v>56</v>
      </c>
      <c r="D19" s="8">
        <v>2</v>
      </c>
      <c r="E19" s="30">
        <f t="shared" si="0"/>
        <v>1.1574074074074073E-4</v>
      </c>
      <c r="F19" s="10">
        <v>8.2175925925925917E-4</v>
      </c>
      <c r="G19" s="10">
        <f t="shared" si="1"/>
        <v>9.3749999999999986E-4</v>
      </c>
      <c r="H19" s="11">
        <v>11</v>
      </c>
      <c r="I19"/>
      <c r="J19"/>
    </row>
    <row r="20" spans="1:10" ht="18" customHeight="1" thickBot="1">
      <c r="A20" s="5">
        <v>15</v>
      </c>
      <c r="B20" s="6" t="s">
        <v>24</v>
      </c>
      <c r="C20" s="32" t="s">
        <v>91</v>
      </c>
      <c r="D20" s="33">
        <v>2</v>
      </c>
      <c r="E20" s="30">
        <f t="shared" si="0"/>
        <v>1.1574074074074073E-4</v>
      </c>
      <c r="F20" s="35">
        <v>8.2175925925925917E-4</v>
      </c>
      <c r="G20" s="35">
        <f t="shared" si="1"/>
        <v>9.3749999999999986E-4</v>
      </c>
      <c r="H20" s="11">
        <v>11</v>
      </c>
      <c r="I20"/>
      <c r="J20"/>
    </row>
    <row r="21" spans="1:10" ht="18" customHeight="1">
      <c r="A21" s="5">
        <v>16</v>
      </c>
      <c r="B21" s="6" t="s">
        <v>85</v>
      </c>
      <c r="C21" s="7" t="s">
        <v>57</v>
      </c>
      <c r="D21" s="8">
        <v>2</v>
      </c>
      <c r="E21" s="30">
        <f t="shared" si="0"/>
        <v>1.1574074074074073E-4</v>
      </c>
      <c r="F21" s="10">
        <v>8.3333333333333339E-4</v>
      </c>
      <c r="G21" s="10">
        <f t="shared" si="1"/>
        <v>9.4907407407407408E-4</v>
      </c>
      <c r="H21" s="11">
        <v>12</v>
      </c>
      <c r="I21"/>
      <c r="J21"/>
    </row>
    <row r="22" spans="1:10" ht="18" customHeight="1">
      <c r="A22" s="5">
        <v>17</v>
      </c>
      <c r="B22" s="6" t="s">
        <v>21</v>
      </c>
      <c r="C22" s="7" t="s">
        <v>32</v>
      </c>
      <c r="D22" s="8">
        <v>3</v>
      </c>
      <c r="E22" s="30">
        <f t="shared" si="0"/>
        <v>1.7361111111111109E-4</v>
      </c>
      <c r="F22" s="10">
        <v>7.7546296296296304E-4</v>
      </c>
      <c r="G22" s="10">
        <f t="shared" si="1"/>
        <v>9.4907407407407419E-4</v>
      </c>
      <c r="H22" s="11">
        <v>12</v>
      </c>
      <c r="I22"/>
      <c r="J22"/>
    </row>
    <row r="23" spans="1:10" ht="18" customHeight="1" thickBot="1">
      <c r="A23" s="5">
        <v>18</v>
      </c>
      <c r="B23" s="6" t="s">
        <v>20</v>
      </c>
      <c r="C23" s="38" t="s">
        <v>29</v>
      </c>
      <c r="D23" s="33">
        <v>0</v>
      </c>
      <c r="E23" s="30">
        <f t="shared" si="0"/>
        <v>0</v>
      </c>
      <c r="F23" s="39">
        <v>9.7222222222222209E-4</v>
      </c>
      <c r="G23" s="35">
        <f t="shared" si="1"/>
        <v>9.7222222222222209E-4</v>
      </c>
      <c r="H23" s="11">
        <v>13</v>
      </c>
      <c r="I23"/>
      <c r="J23"/>
    </row>
    <row r="24" spans="1:10" ht="18" customHeight="1">
      <c r="A24" s="5">
        <v>19</v>
      </c>
      <c r="B24" s="6" t="s">
        <v>16</v>
      </c>
      <c r="C24" s="28" t="s">
        <v>51</v>
      </c>
      <c r="D24" s="29">
        <v>3</v>
      </c>
      <c r="E24" s="30">
        <f t="shared" si="0"/>
        <v>1.7361111111111109E-4</v>
      </c>
      <c r="F24" s="31">
        <v>8.1018518518518516E-4</v>
      </c>
      <c r="G24" s="31">
        <f t="shared" si="1"/>
        <v>9.837962962962962E-4</v>
      </c>
      <c r="H24" s="11">
        <v>14</v>
      </c>
      <c r="I24"/>
      <c r="J24"/>
    </row>
    <row r="25" spans="1:10" ht="18" customHeight="1">
      <c r="A25" s="5">
        <v>20</v>
      </c>
      <c r="B25" s="6" t="s">
        <v>71</v>
      </c>
      <c r="C25" s="16" t="s">
        <v>93</v>
      </c>
      <c r="D25" s="8">
        <v>4</v>
      </c>
      <c r="E25" s="30">
        <f t="shared" si="0"/>
        <v>2.3148148148148146E-4</v>
      </c>
      <c r="F25" s="10">
        <v>7.5231481481481471E-4</v>
      </c>
      <c r="G25" s="10">
        <f t="shared" si="1"/>
        <v>9.837962962962962E-4</v>
      </c>
      <c r="H25" s="11">
        <v>14</v>
      </c>
      <c r="I25"/>
      <c r="J25"/>
    </row>
    <row r="26" spans="1:10" ht="18" customHeight="1" thickBot="1">
      <c r="A26" s="5">
        <v>21</v>
      </c>
      <c r="B26" s="6" t="s">
        <v>87</v>
      </c>
      <c r="C26" s="32" t="s">
        <v>60</v>
      </c>
      <c r="D26" s="33">
        <v>4</v>
      </c>
      <c r="E26" s="30">
        <f t="shared" si="0"/>
        <v>2.3148148148148146E-4</v>
      </c>
      <c r="F26" s="35">
        <v>7.6388888888888893E-4</v>
      </c>
      <c r="G26" s="35">
        <f t="shared" si="1"/>
        <v>9.9537037037037042E-4</v>
      </c>
      <c r="H26" s="11">
        <v>15</v>
      </c>
      <c r="I26"/>
      <c r="J26"/>
    </row>
    <row r="27" spans="1:10" ht="18" customHeight="1">
      <c r="A27" s="5">
        <v>22</v>
      </c>
      <c r="B27" s="6" t="s">
        <v>8</v>
      </c>
      <c r="C27" s="28" t="s">
        <v>115</v>
      </c>
      <c r="D27" s="29">
        <v>3</v>
      </c>
      <c r="E27" s="30">
        <f t="shared" si="0"/>
        <v>1.7361111111111109E-4</v>
      </c>
      <c r="F27" s="31">
        <v>8.3333333333333339E-4</v>
      </c>
      <c r="G27" s="31">
        <f t="shared" si="1"/>
        <v>1.0069444444444444E-3</v>
      </c>
      <c r="H27" s="11">
        <v>16</v>
      </c>
      <c r="I27"/>
      <c r="J27"/>
    </row>
    <row r="28" spans="1:10" ht="18" customHeight="1">
      <c r="A28" s="5">
        <v>23</v>
      </c>
      <c r="B28" s="6" t="s">
        <v>17</v>
      </c>
      <c r="C28" s="7" t="s">
        <v>52</v>
      </c>
      <c r="D28" s="8">
        <v>4</v>
      </c>
      <c r="E28" s="30">
        <f t="shared" si="0"/>
        <v>2.3148148148148146E-4</v>
      </c>
      <c r="F28" s="10">
        <v>7.8703703703703705E-4</v>
      </c>
      <c r="G28" s="10">
        <f t="shared" si="1"/>
        <v>1.0185185185185184E-3</v>
      </c>
      <c r="H28" s="11">
        <v>17</v>
      </c>
      <c r="I28"/>
      <c r="J28"/>
    </row>
    <row r="29" spans="1:10" ht="18" customHeight="1" thickBot="1">
      <c r="A29" s="5">
        <v>24</v>
      </c>
      <c r="B29" s="6" t="s">
        <v>8</v>
      </c>
      <c r="C29" s="32" t="s">
        <v>44</v>
      </c>
      <c r="D29" s="33">
        <v>5</v>
      </c>
      <c r="E29" s="30">
        <f t="shared" si="0"/>
        <v>2.8935185185185184E-4</v>
      </c>
      <c r="F29" s="35">
        <v>7.407407407407407E-4</v>
      </c>
      <c r="G29" s="35">
        <f t="shared" si="1"/>
        <v>1.0300925925925924E-3</v>
      </c>
      <c r="H29" s="11">
        <v>18</v>
      </c>
      <c r="I29"/>
      <c r="J29"/>
    </row>
    <row r="30" spans="1:10" ht="18" customHeight="1">
      <c r="A30" s="5">
        <v>25</v>
      </c>
      <c r="B30" s="6" t="s">
        <v>16</v>
      </c>
      <c r="C30" s="28" t="s">
        <v>111</v>
      </c>
      <c r="D30" s="29">
        <v>5</v>
      </c>
      <c r="E30" s="30">
        <f t="shared" si="0"/>
        <v>2.8935185185185184E-4</v>
      </c>
      <c r="F30" s="31">
        <v>7.5231481481481471E-4</v>
      </c>
      <c r="G30" s="31">
        <f t="shared" si="1"/>
        <v>1.0416666666666664E-3</v>
      </c>
      <c r="H30" s="11">
        <v>19</v>
      </c>
      <c r="I30"/>
      <c r="J30"/>
    </row>
    <row r="31" spans="1:10" ht="18" customHeight="1">
      <c r="A31" s="5">
        <v>26</v>
      </c>
      <c r="B31" s="6" t="s">
        <v>85</v>
      </c>
      <c r="C31" s="13" t="s">
        <v>55</v>
      </c>
      <c r="D31" s="8">
        <v>3</v>
      </c>
      <c r="E31" s="30">
        <f t="shared" si="0"/>
        <v>1.7361111111111109E-4</v>
      </c>
      <c r="F31" s="14">
        <v>8.7962962962962962E-4</v>
      </c>
      <c r="G31" s="10">
        <f t="shared" si="1"/>
        <v>1.0532407407407407E-3</v>
      </c>
      <c r="H31" s="11">
        <v>20</v>
      </c>
      <c r="I31"/>
      <c r="J31"/>
    </row>
    <row r="32" spans="1:10" ht="18" customHeight="1" thickBot="1">
      <c r="A32" s="5">
        <v>27</v>
      </c>
      <c r="B32" s="6" t="s">
        <v>86</v>
      </c>
      <c r="C32" s="32" t="s">
        <v>46</v>
      </c>
      <c r="D32" s="33">
        <v>3</v>
      </c>
      <c r="E32" s="30">
        <f t="shared" si="0"/>
        <v>1.7361111111111109E-4</v>
      </c>
      <c r="F32" s="35">
        <v>8.9120370370370362E-4</v>
      </c>
      <c r="G32" s="35">
        <f t="shared" si="1"/>
        <v>1.0648148148148147E-3</v>
      </c>
      <c r="H32" s="11">
        <v>21</v>
      </c>
      <c r="I32"/>
      <c r="J32"/>
    </row>
    <row r="33" spans="1:10" ht="18" customHeight="1">
      <c r="A33" s="5">
        <v>28</v>
      </c>
      <c r="B33" s="6" t="s">
        <v>20</v>
      </c>
      <c r="C33" s="28" t="s">
        <v>113</v>
      </c>
      <c r="D33" s="29">
        <v>4</v>
      </c>
      <c r="E33" s="30">
        <f t="shared" si="0"/>
        <v>2.3148148148148146E-4</v>
      </c>
      <c r="F33" s="31">
        <v>8.3333333333333339E-4</v>
      </c>
      <c r="G33" s="31">
        <f t="shared" si="1"/>
        <v>1.0648148148148149E-3</v>
      </c>
      <c r="H33" s="11">
        <v>21</v>
      </c>
      <c r="I33"/>
      <c r="J33"/>
    </row>
    <row r="34" spans="1:10" ht="18" customHeight="1">
      <c r="A34" s="5">
        <v>29</v>
      </c>
      <c r="B34" s="6" t="s">
        <v>71</v>
      </c>
      <c r="C34" s="16" t="s">
        <v>112</v>
      </c>
      <c r="D34" s="8">
        <v>5</v>
      </c>
      <c r="E34" s="30">
        <f t="shared" si="0"/>
        <v>2.8935185185185184E-4</v>
      </c>
      <c r="F34" s="10">
        <v>8.449074074074075E-4</v>
      </c>
      <c r="G34" s="10">
        <f t="shared" si="1"/>
        <v>1.1342592592592593E-3</v>
      </c>
      <c r="H34" s="11">
        <v>22</v>
      </c>
      <c r="I34"/>
      <c r="J34"/>
    </row>
    <row r="35" spans="1:10" ht="18" customHeight="1" thickBot="1">
      <c r="A35" s="5">
        <v>30</v>
      </c>
      <c r="B35" s="6" t="s">
        <v>87</v>
      </c>
      <c r="C35" s="32" t="s">
        <v>62</v>
      </c>
      <c r="D35" s="33">
        <v>4</v>
      </c>
      <c r="E35" s="30">
        <f t="shared" si="0"/>
        <v>2.3148148148148146E-4</v>
      </c>
      <c r="F35" s="35">
        <v>9.3750000000000007E-4</v>
      </c>
      <c r="G35" s="35">
        <f t="shared" si="1"/>
        <v>1.1689814814814816E-3</v>
      </c>
      <c r="H35" s="11">
        <v>23</v>
      </c>
      <c r="I35"/>
      <c r="J35"/>
    </row>
    <row r="36" spans="1:10" ht="18" customHeight="1" thickBot="1">
      <c r="A36" s="5">
        <v>31</v>
      </c>
      <c r="B36" s="12" t="s">
        <v>74</v>
      </c>
      <c r="C36" s="16" t="s">
        <v>76</v>
      </c>
      <c r="D36" s="8">
        <v>9</v>
      </c>
      <c r="E36" s="30">
        <f t="shared" si="0"/>
        <v>5.2083333333333333E-4</v>
      </c>
      <c r="F36" s="35">
        <v>6.5972222222222213E-4</v>
      </c>
      <c r="G36" s="35">
        <f t="shared" si="1"/>
        <v>1.1805555555555554E-3</v>
      </c>
      <c r="H36" s="11">
        <v>24</v>
      </c>
      <c r="I36"/>
      <c r="J36"/>
    </row>
    <row r="37" spans="1:10" ht="18" customHeight="1" thickBot="1">
      <c r="A37" s="5">
        <v>32</v>
      </c>
      <c r="B37" s="6" t="s">
        <v>86</v>
      </c>
      <c r="C37" s="7" t="s">
        <v>48</v>
      </c>
      <c r="D37" s="8">
        <v>6</v>
      </c>
      <c r="E37" s="30">
        <f t="shared" si="0"/>
        <v>3.4722222222222218E-4</v>
      </c>
      <c r="F37" s="35">
        <v>8.3333333333333339E-4</v>
      </c>
      <c r="G37" s="35">
        <f t="shared" si="1"/>
        <v>1.1805555555555556E-3</v>
      </c>
      <c r="H37" s="11">
        <v>24</v>
      </c>
      <c r="I37"/>
      <c r="J37"/>
    </row>
    <row r="38" spans="1:10" ht="18" customHeight="1" thickBot="1">
      <c r="A38" s="5">
        <v>33</v>
      </c>
      <c r="B38" s="6" t="s">
        <v>18</v>
      </c>
      <c r="C38" s="7" t="s">
        <v>58</v>
      </c>
      <c r="D38" s="8">
        <v>6</v>
      </c>
      <c r="E38" s="30">
        <f t="shared" ref="E38:E69" si="2">D38*$I$6</f>
        <v>3.4722222222222218E-4</v>
      </c>
      <c r="F38" s="35">
        <v>8.3333333333333339E-4</v>
      </c>
      <c r="G38" s="35">
        <f t="shared" ref="G38:G69" si="3">F38+E38</f>
        <v>1.1805555555555556E-3</v>
      </c>
      <c r="H38" s="11">
        <v>24</v>
      </c>
      <c r="I38"/>
      <c r="J38"/>
    </row>
    <row r="39" spans="1:10" ht="18" customHeight="1">
      <c r="A39" s="5">
        <v>34</v>
      </c>
      <c r="B39" s="6" t="s">
        <v>28</v>
      </c>
      <c r="C39" s="28" t="s">
        <v>67</v>
      </c>
      <c r="D39" s="29">
        <v>6</v>
      </c>
      <c r="E39" s="30">
        <f t="shared" si="2"/>
        <v>3.4722222222222218E-4</v>
      </c>
      <c r="F39" s="31">
        <v>8.564814814814815E-4</v>
      </c>
      <c r="G39" s="31">
        <f t="shared" si="3"/>
        <v>1.2037037037037038E-3</v>
      </c>
      <c r="H39" s="11">
        <v>25</v>
      </c>
      <c r="I39"/>
      <c r="J39"/>
    </row>
    <row r="40" spans="1:10" ht="18" customHeight="1">
      <c r="A40" s="5">
        <v>35</v>
      </c>
      <c r="B40" s="6" t="s">
        <v>28</v>
      </c>
      <c r="C40" s="7" t="s">
        <v>66</v>
      </c>
      <c r="D40" s="8">
        <v>8</v>
      </c>
      <c r="E40" s="30">
        <f t="shared" si="2"/>
        <v>4.6296296296296293E-4</v>
      </c>
      <c r="F40" s="10">
        <v>7.5231481481481471E-4</v>
      </c>
      <c r="G40" s="10">
        <f t="shared" si="3"/>
        <v>1.2152777777777776E-3</v>
      </c>
      <c r="H40" s="11">
        <v>26</v>
      </c>
      <c r="I40"/>
      <c r="J40"/>
    </row>
    <row r="41" spans="1:10" ht="18" customHeight="1" thickBot="1">
      <c r="A41" s="5">
        <v>36</v>
      </c>
      <c r="B41" s="6" t="s">
        <v>25</v>
      </c>
      <c r="C41" s="32" t="s">
        <v>27</v>
      </c>
      <c r="D41" s="33">
        <v>5</v>
      </c>
      <c r="E41" s="30">
        <f t="shared" si="2"/>
        <v>2.8935185185185184E-4</v>
      </c>
      <c r="F41" s="35">
        <v>9.3750000000000007E-4</v>
      </c>
      <c r="G41" s="35">
        <f t="shared" si="3"/>
        <v>1.2268518518518518E-3</v>
      </c>
      <c r="H41" s="11">
        <v>27</v>
      </c>
      <c r="I41"/>
      <c r="J41"/>
    </row>
    <row r="42" spans="1:10" ht="18" customHeight="1">
      <c r="A42" s="5">
        <v>37</v>
      </c>
      <c r="B42" s="6" t="s">
        <v>18</v>
      </c>
      <c r="C42" s="28" t="s">
        <v>59</v>
      </c>
      <c r="D42" s="29">
        <v>10</v>
      </c>
      <c r="E42" s="30">
        <f t="shared" si="2"/>
        <v>5.7870370370370367E-4</v>
      </c>
      <c r="F42" s="31">
        <v>7.407407407407407E-4</v>
      </c>
      <c r="G42" s="31">
        <f t="shared" si="3"/>
        <v>1.3194444444444443E-3</v>
      </c>
      <c r="H42" s="11">
        <v>28</v>
      </c>
      <c r="I42"/>
      <c r="J42"/>
    </row>
    <row r="43" spans="1:10" ht="18" customHeight="1">
      <c r="A43" s="5">
        <v>38</v>
      </c>
      <c r="B43" s="59" t="s">
        <v>13</v>
      </c>
      <c r="C43" s="7" t="s">
        <v>35</v>
      </c>
      <c r="D43" s="8">
        <v>7</v>
      </c>
      <c r="E43" s="30">
        <f t="shared" si="2"/>
        <v>4.0509259259259258E-4</v>
      </c>
      <c r="F43" s="10">
        <v>9.1435185185185185E-4</v>
      </c>
      <c r="G43" s="10">
        <f t="shared" si="3"/>
        <v>1.3194444444444445E-3</v>
      </c>
      <c r="H43" s="11">
        <v>28</v>
      </c>
      <c r="I43"/>
      <c r="J43"/>
    </row>
    <row r="44" spans="1:10" ht="18" customHeight="1" thickBot="1">
      <c r="A44" s="5">
        <v>39</v>
      </c>
      <c r="B44" s="6" t="s">
        <v>34</v>
      </c>
      <c r="C44" s="32" t="s">
        <v>68</v>
      </c>
      <c r="D44" s="33">
        <v>12</v>
      </c>
      <c r="E44" s="30">
        <f t="shared" si="2"/>
        <v>6.9444444444444436E-4</v>
      </c>
      <c r="F44" s="35">
        <v>6.5972222222222213E-4</v>
      </c>
      <c r="G44" s="35">
        <f t="shared" si="3"/>
        <v>1.3541666666666665E-3</v>
      </c>
      <c r="H44" s="11">
        <v>29</v>
      </c>
      <c r="I44"/>
      <c r="J44"/>
    </row>
    <row r="45" spans="1:10" ht="18" customHeight="1">
      <c r="A45" s="5">
        <v>40</v>
      </c>
      <c r="B45" s="6" t="s">
        <v>21</v>
      </c>
      <c r="C45" s="28" t="s">
        <v>114</v>
      </c>
      <c r="D45" s="29">
        <v>7</v>
      </c>
      <c r="E45" s="30">
        <f t="shared" si="2"/>
        <v>4.0509259259259258E-4</v>
      </c>
      <c r="F45" s="31">
        <v>9.6064814814814808E-4</v>
      </c>
      <c r="G45" s="31">
        <f t="shared" si="3"/>
        <v>1.3657407407407407E-3</v>
      </c>
      <c r="H45" s="11">
        <v>30</v>
      </c>
      <c r="I45"/>
      <c r="J45"/>
    </row>
    <row r="46" spans="1:10" ht="18" customHeight="1" thickBot="1">
      <c r="A46" s="5">
        <v>41</v>
      </c>
      <c r="B46" s="58" t="s">
        <v>30</v>
      </c>
      <c r="C46" s="16" t="s">
        <v>33</v>
      </c>
      <c r="D46" s="8">
        <v>8</v>
      </c>
      <c r="E46" s="30">
        <f t="shared" si="2"/>
        <v>4.6296296296296293E-4</v>
      </c>
      <c r="F46" s="75">
        <v>9.2592592592592585E-4</v>
      </c>
      <c r="G46" s="10">
        <f t="shared" si="3"/>
        <v>1.3888888888888887E-3</v>
      </c>
      <c r="H46" s="11">
        <v>31</v>
      </c>
      <c r="I46"/>
      <c r="J46"/>
    </row>
    <row r="47" spans="1:10" ht="18" customHeight="1" thickBot="1">
      <c r="A47" s="5">
        <v>42</v>
      </c>
      <c r="B47" s="59" t="s">
        <v>30</v>
      </c>
      <c r="C47" s="41" t="s">
        <v>63</v>
      </c>
      <c r="D47" s="33">
        <v>7</v>
      </c>
      <c r="E47" s="30">
        <f t="shared" si="2"/>
        <v>4.0509259259259258E-4</v>
      </c>
      <c r="F47" s="76">
        <v>9.9537037037037042E-4</v>
      </c>
      <c r="G47" s="46">
        <f t="shared" si="3"/>
        <v>1.4004629629629629E-3</v>
      </c>
      <c r="H47" s="11">
        <v>32</v>
      </c>
      <c r="I47"/>
      <c r="J47"/>
    </row>
    <row r="48" spans="1:10" ht="18" customHeight="1">
      <c r="A48" s="5">
        <v>43</v>
      </c>
      <c r="B48" s="6" t="s">
        <v>13</v>
      </c>
      <c r="C48" s="13" t="s">
        <v>45</v>
      </c>
      <c r="D48" s="8">
        <v>7</v>
      </c>
      <c r="E48" s="30">
        <f t="shared" si="2"/>
        <v>4.0509259259259258E-4</v>
      </c>
      <c r="F48" s="14">
        <v>1.0069444444444444E-3</v>
      </c>
      <c r="G48" s="10">
        <f t="shared" si="3"/>
        <v>1.4120370370370369E-3</v>
      </c>
      <c r="H48" s="11">
        <v>33</v>
      </c>
      <c r="I48"/>
      <c r="J48"/>
    </row>
    <row r="49" spans="1:15" ht="18" customHeight="1">
      <c r="A49" s="5">
        <v>44</v>
      </c>
      <c r="B49" s="6" t="s">
        <v>34</v>
      </c>
      <c r="C49" s="16" t="s">
        <v>108</v>
      </c>
      <c r="D49" s="64">
        <v>10</v>
      </c>
      <c r="E49" s="30">
        <f t="shared" si="2"/>
        <v>5.7870370370370367E-4</v>
      </c>
      <c r="F49" s="10">
        <v>9.0277777777777784E-4</v>
      </c>
      <c r="G49" s="10">
        <f t="shared" si="3"/>
        <v>1.4814814814814816E-3</v>
      </c>
      <c r="H49" s="11">
        <v>34</v>
      </c>
      <c r="I49"/>
      <c r="J49"/>
    </row>
    <row r="50" spans="1:15" ht="18" customHeight="1" thickBot="1">
      <c r="A50" s="5">
        <v>45</v>
      </c>
      <c r="B50" s="58" t="s">
        <v>87</v>
      </c>
      <c r="C50" s="38" t="s">
        <v>61</v>
      </c>
      <c r="D50" s="33">
        <v>12</v>
      </c>
      <c r="E50" s="30">
        <f t="shared" si="2"/>
        <v>6.9444444444444436E-4</v>
      </c>
      <c r="F50" s="39">
        <v>7.9861111111111105E-4</v>
      </c>
      <c r="G50" s="35">
        <f t="shared" si="3"/>
        <v>1.4930555555555554E-3</v>
      </c>
      <c r="H50" s="11">
        <v>35</v>
      </c>
      <c r="I50"/>
      <c r="J50"/>
    </row>
    <row r="51" spans="1:15" ht="18" customHeight="1">
      <c r="A51" s="5">
        <v>46</v>
      </c>
      <c r="B51" s="59" t="s">
        <v>30</v>
      </c>
      <c r="C51" s="52" t="s">
        <v>31</v>
      </c>
      <c r="D51" s="29">
        <v>6</v>
      </c>
      <c r="E51" s="30">
        <f t="shared" si="2"/>
        <v>3.4722222222222218E-4</v>
      </c>
      <c r="F51" s="74">
        <v>1.1458333333333333E-3</v>
      </c>
      <c r="G51" s="31">
        <f t="shared" si="3"/>
        <v>1.4930555555555556E-3</v>
      </c>
      <c r="H51" s="11">
        <v>35</v>
      </c>
      <c r="I51"/>
      <c r="J51"/>
    </row>
    <row r="52" spans="1:15" ht="18" customHeight="1">
      <c r="A52" s="5">
        <v>47</v>
      </c>
      <c r="B52" s="6" t="s">
        <v>28</v>
      </c>
      <c r="C52" s="7" t="s">
        <v>65</v>
      </c>
      <c r="D52" s="8">
        <v>12</v>
      </c>
      <c r="E52" s="30">
        <f t="shared" si="2"/>
        <v>6.9444444444444436E-4</v>
      </c>
      <c r="F52" s="10">
        <v>8.564814814814815E-4</v>
      </c>
      <c r="G52" s="10">
        <f t="shared" si="3"/>
        <v>1.5509259259259259E-3</v>
      </c>
      <c r="H52" s="11">
        <v>36</v>
      </c>
      <c r="I52"/>
      <c r="J52"/>
    </row>
    <row r="53" spans="1:15" ht="18" customHeight="1" thickBot="1">
      <c r="A53" s="5">
        <v>48</v>
      </c>
      <c r="B53" s="6" t="s">
        <v>8</v>
      </c>
      <c r="C53" s="32" t="s">
        <v>89</v>
      </c>
      <c r="D53" s="33">
        <v>13</v>
      </c>
      <c r="E53" s="30">
        <f t="shared" si="2"/>
        <v>7.5231481481481471E-4</v>
      </c>
      <c r="F53" s="35">
        <v>8.3333333333333339E-4</v>
      </c>
      <c r="G53" s="35">
        <f t="shared" si="3"/>
        <v>1.5856481481481481E-3</v>
      </c>
      <c r="H53" s="11">
        <v>37</v>
      </c>
      <c r="I53"/>
      <c r="J53"/>
    </row>
    <row r="54" spans="1:15" ht="18" customHeight="1">
      <c r="A54" s="5">
        <v>49</v>
      </c>
      <c r="B54" s="6" t="s">
        <v>100</v>
      </c>
      <c r="C54" s="28" t="s">
        <v>101</v>
      </c>
      <c r="D54" s="73">
        <v>11</v>
      </c>
      <c r="E54" s="30">
        <f t="shared" si="2"/>
        <v>6.3657407407407402E-4</v>
      </c>
      <c r="F54" s="31">
        <v>1.0069444444444444E-3</v>
      </c>
      <c r="G54" s="31">
        <f t="shared" si="3"/>
        <v>1.6435185185185185E-3</v>
      </c>
      <c r="H54" s="11">
        <v>38</v>
      </c>
      <c r="I54"/>
      <c r="J54"/>
    </row>
    <row r="55" spans="1:15" ht="18" customHeight="1">
      <c r="A55" s="5">
        <v>50</v>
      </c>
      <c r="B55" s="6" t="s">
        <v>118</v>
      </c>
      <c r="C55" s="7" t="s">
        <v>119</v>
      </c>
      <c r="D55" s="8">
        <v>13</v>
      </c>
      <c r="E55" s="30">
        <f t="shared" si="2"/>
        <v>7.5231481481481471E-4</v>
      </c>
      <c r="F55" s="10">
        <v>9.2592592592592585E-4</v>
      </c>
      <c r="G55" s="10">
        <f t="shared" si="3"/>
        <v>1.6782407407407406E-3</v>
      </c>
      <c r="H55" s="11">
        <v>39</v>
      </c>
      <c r="I55"/>
      <c r="J55"/>
    </row>
    <row r="56" spans="1:15" ht="18" customHeight="1" thickBot="1">
      <c r="A56" s="5">
        <v>51</v>
      </c>
      <c r="B56" s="6" t="s">
        <v>15</v>
      </c>
      <c r="C56" s="41" t="s">
        <v>110</v>
      </c>
      <c r="D56" s="72">
        <v>15</v>
      </c>
      <c r="E56" s="30">
        <f t="shared" si="2"/>
        <v>8.6805555555555551E-4</v>
      </c>
      <c r="F56" s="35">
        <v>8.1018518518518516E-4</v>
      </c>
      <c r="G56" s="35">
        <f t="shared" si="3"/>
        <v>1.6782407407407406E-3</v>
      </c>
      <c r="H56" s="11">
        <v>39</v>
      </c>
      <c r="I56"/>
      <c r="J56"/>
    </row>
    <row r="57" spans="1:15" ht="18" customHeight="1" thickBot="1">
      <c r="A57" s="5">
        <v>52</v>
      </c>
      <c r="B57" s="6" t="s">
        <v>18</v>
      </c>
      <c r="C57" s="16" t="s">
        <v>109</v>
      </c>
      <c r="D57" s="64">
        <v>14</v>
      </c>
      <c r="E57" s="30">
        <f t="shared" si="2"/>
        <v>8.1018518518518516E-4</v>
      </c>
      <c r="F57" s="35">
        <v>9.1435185185185185E-4</v>
      </c>
      <c r="G57" s="35">
        <f t="shared" si="3"/>
        <v>1.724537037037037E-3</v>
      </c>
      <c r="H57" s="11">
        <v>40</v>
      </c>
      <c r="I57"/>
      <c r="J57"/>
    </row>
    <row r="58" spans="1:15" ht="18" customHeight="1" thickBot="1">
      <c r="A58" s="5">
        <v>53</v>
      </c>
      <c r="B58" s="6" t="s">
        <v>25</v>
      </c>
      <c r="C58" s="7" t="s">
        <v>26</v>
      </c>
      <c r="D58" s="8">
        <v>14</v>
      </c>
      <c r="E58" s="30">
        <f t="shared" si="2"/>
        <v>8.1018518518518516E-4</v>
      </c>
      <c r="F58" s="35">
        <v>9.3750000000000007E-4</v>
      </c>
      <c r="G58" s="35">
        <f t="shared" si="3"/>
        <v>1.7476851851851852E-3</v>
      </c>
      <c r="H58" s="11">
        <v>41</v>
      </c>
      <c r="I58"/>
      <c r="J58"/>
    </row>
    <row r="59" spans="1:15" ht="18" customHeight="1">
      <c r="A59" s="65">
        <v>54</v>
      </c>
      <c r="B59" s="66" t="s">
        <v>121</v>
      </c>
      <c r="C59" s="71" t="s">
        <v>120</v>
      </c>
      <c r="D59" s="61">
        <v>15</v>
      </c>
      <c r="E59" s="63">
        <f t="shared" si="2"/>
        <v>8.6805555555555551E-4</v>
      </c>
      <c r="F59" s="43">
        <v>9.0277777777777784E-4</v>
      </c>
      <c r="G59" s="43">
        <f t="shared" si="3"/>
        <v>1.7708333333333335E-3</v>
      </c>
      <c r="H59" s="67">
        <v>42</v>
      </c>
      <c r="I59"/>
      <c r="J59"/>
    </row>
    <row r="60" spans="1:15" ht="18" customHeight="1">
      <c r="A60" s="68">
        <v>55</v>
      </c>
      <c r="B60" s="6" t="s">
        <v>77</v>
      </c>
      <c r="C60" s="16" t="s">
        <v>78</v>
      </c>
      <c r="D60" s="8">
        <v>17</v>
      </c>
      <c r="E60" s="9">
        <f t="shared" si="2"/>
        <v>9.837962962962962E-4</v>
      </c>
      <c r="F60" s="10">
        <v>8.1018518518518516E-4</v>
      </c>
      <c r="G60" s="10">
        <f t="shared" si="3"/>
        <v>1.7939814814814815E-3</v>
      </c>
      <c r="H60" s="64">
        <v>43</v>
      </c>
      <c r="I60"/>
      <c r="J60"/>
    </row>
    <row r="61" spans="1:15" ht="18" customHeight="1">
      <c r="A61" s="68">
        <v>56</v>
      </c>
      <c r="B61" s="6" t="s">
        <v>16</v>
      </c>
      <c r="C61" s="16" t="s">
        <v>98</v>
      </c>
      <c r="D61" s="8">
        <v>17</v>
      </c>
      <c r="E61" s="9">
        <f t="shared" si="2"/>
        <v>9.837962962962962E-4</v>
      </c>
      <c r="F61" s="10">
        <v>8.1018518518518516E-4</v>
      </c>
      <c r="G61" s="10">
        <f t="shared" si="3"/>
        <v>1.7939814814814815E-3</v>
      </c>
      <c r="H61" s="64">
        <v>43</v>
      </c>
      <c r="I61"/>
      <c r="J61"/>
    </row>
    <row r="62" spans="1:15">
      <c r="A62" s="5">
        <v>57</v>
      </c>
      <c r="B62" s="6" t="s">
        <v>105</v>
      </c>
      <c r="C62" s="16" t="s">
        <v>106</v>
      </c>
      <c r="D62" s="64">
        <v>16</v>
      </c>
      <c r="E62" s="9">
        <f t="shared" si="2"/>
        <v>9.2592592592592585E-4</v>
      </c>
      <c r="F62" s="10">
        <v>9.1435185185185185E-4</v>
      </c>
      <c r="G62" s="10">
        <f t="shared" si="3"/>
        <v>1.8402777777777777E-3</v>
      </c>
      <c r="H62" s="69">
        <v>44</v>
      </c>
      <c r="I62" s="23"/>
      <c r="J62" s="23"/>
      <c r="K62" s="17"/>
      <c r="L62" s="18"/>
      <c r="M62" s="19"/>
      <c r="N62" s="19"/>
      <c r="O62" s="20"/>
    </row>
    <row r="63" spans="1:15">
      <c r="A63" s="11">
        <v>58</v>
      </c>
      <c r="B63" s="6" t="s">
        <v>74</v>
      </c>
      <c r="C63" s="16" t="s">
        <v>90</v>
      </c>
      <c r="D63" s="8">
        <v>19</v>
      </c>
      <c r="E63" s="9">
        <f t="shared" si="2"/>
        <v>1.0995370370370369E-3</v>
      </c>
      <c r="F63" s="10">
        <v>7.9861111111111105E-4</v>
      </c>
      <c r="G63" s="10">
        <f t="shared" si="3"/>
        <v>1.8981481481481479E-3</v>
      </c>
      <c r="H63" s="64">
        <v>45</v>
      </c>
      <c r="I63"/>
      <c r="J63"/>
    </row>
    <row r="64" spans="1:15">
      <c r="A64" s="11">
        <v>59</v>
      </c>
      <c r="B64" s="6" t="s">
        <v>21</v>
      </c>
      <c r="C64" s="16" t="s">
        <v>102</v>
      </c>
      <c r="D64" s="8">
        <v>18</v>
      </c>
      <c r="E64" s="9">
        <f t="shared" si="2"/>
        <v>1.0416666666666667E-3</v>
      </c>
      <c r="F64" s="10">
        <v>8.9120370370370362E-4</v>
      </c>
      <c r="G64" s="10">
        <f t="shared" si="3"/>
        <v>1.9328703703703704E-3</v>
      </c>
      <c r="H64" s="64">
        <v>46</v>
      </c>
      <c r="I64"/>
      <c r="J64"/>
    </row>
    <row r="65" spans="1:10">
      <c r="A65" s="11">
        <v>60</v>
      </c>
      <c r="B65" s="6" t="s">
        <v>74</v>
      </c>
      <c r="C65" s="16" t="s">
        <v>75</v>
      </c>
      <c r="D65" s="8">
        <v>20</v>
      </c>
      <c r="E65" s="9">
        <f t="shared" si="2"/>
        <v>1.1574074074074073E-3</v>
      </c>
      <c r="F65" s="10">
        <v>8.449074074074075E-4</v>
      </c>
      <c r="G65" s="10">
        <f t="shared" si="3"/>
        <v>2.0023148148148148E-3</v>
      </c>
      <c r="H65" s="64">
        <v>47</v>
      </c>
      <c r="I65"/>
      <c r="J65"/>
    </row>
    <row r="66" spans="1:10">
      <c r="A66" s="70">
        <v>61</v>
      </c>
      <c r="B66" s="6" t="s">
        <v>77</v>
      </c>
      <c r="C66" s="16" t="s">
        <v>99</v>
      </c>
      <c r="D66" s="8">
        <v>23</v>
      </c>
      <c r="E66" s="9">
        <f t="shared" si="2"/>
        <v>1.3310185185185185E-3</v>
      </c>
      <c r="F66" s="10">
        <v>8.2175925925925917E-4</v>
      </c>
      <c r="G66" s="10">
        <f t="shared" si="3"/>
        <v>2.1527777777777778E-3</v>
      </c>
      <c r="H66" s="64">
        <v>48</v>
      </c>
    </row>
    <row r="67" spans="1:10">
      <c r="A67" s="70">
        <v>62</v>
      </c>
      <c r="B67" s="6" t="s">
        <v>17</v>
      </c>
      <c r="C67" s="7" t="s">
        <v>92</v>
      </c>
      <c r="D67" s="8">
        <v>23</v>
      </c>
      <c r="E67" s="9">
        <f t="shared" si="2"/>
        <v>1.3310185185185185E-3</v>
      </c>
      <c r="F67" s="10">
        <v>8.9120370370370362E-4</v>
      </c>
      <c r="G67" s="10">
        <f t="shared" si="3"/>
        <v>2.2222222222222222E-3</v>
      </c>
      <c r="H67" s="64">
        <v>49</v>
      </c>
    </row>
    <row r="68" spans="1:10">
      <c r="A68" s="70">
        <v>63</v>
      </c>
      <c r="B68" s="6" t="s">
        <v>28</v>
      </c>
      <c r="C68" s="16" t="s">
        <v>104</v>
      </c>
      <c r="D68" s="8">
        <v>19</v>
      </c>
      <c r="E68" s="9">
        <f t="shared" si="2"/>
        <v>1.0995370370370369E-3</v>
      </c>
      <c r="F68" s="10">
        <v>1.2731481481481483E-3</v>
      </c>
      <c r="G68" s="10">
        <f t="shared" si="3"/>
        <v>2.3726851851851851E-3</v>
      </c>
      <c r="H68" s="64">
        <v>50</v>
      </c>
    </row>
    <row r="69" spans="1:10">
      <c r="A69" s="70">
        <v>64</v>
      </c>
      <c r="B69" s="6" t="s">
        <v>85</v>
      </c>
      <c r="C69" s="16" t="s">
        <v>107</v>
      </c>
      <c r="D69" s="64">
        <v>24</v>
      </c>
      <c r="E69" s="9">
        <f t="shared" si="2"/>
        <v>1.3888888888888887E-3</v>
      </c>
      <c r="F69" s="10">
        <v>9.8379629629629642E-4</v>
      </c>
      <c r="G69" s="10">
        <f t="shared" si="3"/>
        <v>2.3726851851851851E-3</v>
      </c>
      <c r="H69" s="64">
        <v>50</v>
      </c>
    </row>
    <row r="70" spans="1:10">
      <c r="A70" s="70">
        <v>65</v>
      </c>
      <c r="B70" s="6" t="s">
        <v>24</v>
      </c>
      <c r="C70" s="7" t="s">
        <v>64</v>
      </c>
      <c r="D70" s="8">
        <v>26</v>
      </c>
      <c r="E70" s="9">
        <f t="shared" ref="E70:E101" si="4">D70*$I$6</f>
        <v>1.5046296296296294E-3</v>
      </c>
      <c r="F70" s="10">
        <v>1.2962962962962963E-3</v>
      </c>
      <c r="G70" s="10">
        <f t="shared" ref="G70:G101" si="5">F70+E70</f>
        <v>2.8009259259259255E-3</v>
      </c>
      <c r="H70" s="64">
        <v>51</v>
      </c>
    </row>
    <row r="71" spans="1:10">
      <c r="A71" s="70">
        <v>66</v>
      </c>
      <c r="B71" s="6" t="s">
        <v>24</v>
      </c>
      <c r="C71" s="16" t="s">
        <v>103</v>
      </c>
      <c r="D71" s="8">
        <v>36</v>
      </c>
      <c r="E71" s="9">
        <f t="shared" si="4"/>
        <v>2.0833333333333333E-3</v>
      </c>
      <c r="F71" s="10">
        <v>9.4907407407407408E-4</v>
      </c>
      <c r="G71" s="10">
        <f t="shared" si="5"/>
        <v>3.0324074074074073E-3</v>
      </c>
      <c r="H71" s="64">
        <v>52</v>
      </c>
    </row>
    <row r="73" spans="1:10">
      <c r="C73" t="s">
        <v>37</v>
      </c>
    </row>
    <row r="75" spans="1:10">
      <c r="C75" t="s">
        <v>38</v>
      </c>
    </row>
  </sheetData>
  <sortState ref="B6:G71">
    <sortCondition ref="G71"/>
  </sortState>
  <mergeCells count="12">
    <mergeCell ref="G4:G5"/>
    <mergeCell ref="H4:H5"/>
    <mergeCell ref="L2:M2"/>
    <mergeCell ref="E4:E5"/>
    <mergeCell ref="F4:F5"/>
    <mergeCell ref="A4:A5"/>
    <mergeCell ref="B4:B5"/>
    <mergeCell ref="C4:C5"/>
    <mergeCell ref="D4:D5"/>
    <mergeCell ref="B1:F1"/>
    <mergeCell ref="B2:F2"/>
    <mergeCell ref="E3:F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opLeftCell="A19" workbookViewId="0">
      <selection activeCell="B59" sqref="B59"/>
    </sheetView>
  </sheetViews>
  <sheetFormatPr defaultRowHeight="15"/>
  <cols>
    <col min="1" max="1" width="10.7109375" customWidth="1"/>
    <col min="2" max="2" width="23.7109375" customWidth="1"/>
    <col min="3" max="3" width="6.42578125" customWidth="1"/>
    <col min="4" max="4" width="8.28515625" customWidth="1"/>
    <col min="5" max="5" width="7.42578125" customWidth="1"/>
    <col min="6" max="6" width="9.85546875" customWidth="1"/>
    <col min="7" max="7" width="9" customWidth="1"/>
    <col min="8" max="8" width="7" customWidth="1"/>
  </cols>
  <sheetData>
    <row r="1" spans="1:9" ht="18">
      <c r="A1" s="25"/>
      <c r="B1" s="84" t="s">
        <v>82</v>
      </c>
      <c r="C1" s="84"/>
      <c r="D1" s="84"/>
      <c r="E1" s="84"/>
      <c r="F1" s="84"/>
      <c r="G1" s="48"/>
      <c r="H1" s="25"/>
    </row>
    <row r="2" spans="1:9" ht="18">
      <c r="A2" s="25"/>
      <c r="B2" s="84" t="s">
        <v>83</v>
      </c>
      <c r="C2" s="84"/>
      <c r="D2" s="84"/>
      <c r="E2" s="84"/>
      <c r="F2" s="84"/>
      <c r="G2" s="48"/>
      <c r="H2" s="25"/>
    </row>
    <row r="3" spans="1:9" ht="17.25" customHeight="1">
      <c r="A3" s="25"/>
      <c r="B3" s="26" t="s">
        <v>81</v>
      </c>
      <c r="C3" s="26"/>
      <c r="D3" s="26"/>
      <c r="E3" s="85">
        <v>43356</v>
      </c>
      <c r="F3" s="85"/>
      <c r="G3" s="27"/>
      <c r="H3" s="25"/>
    </row>
    <row r="4" spans="1:9" ht="15" customHeight="1">
      <c r="A4" s="109" t="s">
        <v>1</v>
      </c>
      <c r="B4" s="77" t="s">
        <v>2</v>
      </c>
      <c r="C4" s="83" t="s">
        <v>3</v>
      </c>
      <c r="D4" s="83" t="s">
        <v>39</v>
      </c>
      <c r="E4" s="81" t="s">
        <v>40</v>
      </c>
      <c r="F4" s="81" t="s">
        <v>41</v>
      </c>
      <c r="G4" s="81" t="s">
        <v>84</v>
      </c>
      <c r="H4" s="81" t="s">
        <v>42</v>
      </c>
    </row>
    <row r="5" spans="1:9" ht="30.75" customHeight="1" thickBot="1">
      <c r="A5" s="81"/>
      <c r="B5" s="100"/>
      <c r="C5" s="101"/>
      <c r="D5" s="101"/>
      <c r="E5" s="102"/>
      <c r="F5" s="102"/>
      <c r="G5" s="102"/>
      <c r="H5" s="102"/>
    </row>
    <row r="6" spans="1:9">
      <c r="A6" s="103" t="s">
        <v>16</v>
      </c>
      <c r="B6" s="28" t="s">
        <v>50</v>
      </c>
      <c r="C6" s="29">
        <v>0</v>
      </c>
      <c r="D6" s="30">
        <f>C6*$I$6</f>
        <v>0</v>
      </c>
      <c r="E6" s="31">
        <v>6.5972222222222213E-4</v>
      </c>
      <c r="F6" s="31">
        <f t="shared" ref="F6:F23" si="0">E6+D6</f>
        <v>6.5972222222222213E-4</v>
      </c>
      <c r="G6" s="89">
        <f>F6+F7+F8</f>
        <v>2.6851851851851846E-3</v>
      </c>
      <c r="H6" s="49"/>
      <c r="I6" s="55">
        <v>5.7870370370370366E-5</v>
      </c>
    </row>
    <row r="7" spans="1:9">
      <c r="A7" s="104"/>
      <c r="B7" s="7" t="s">
        <v>51</v>
      </c>
      <c r="C7" s="8">
        <v>3</v>
      </c>
      <c r="D7" s="30">
        <f t="shared" ref="D7:D23" si="1">C7*$I$6</f>
        <v>1.7361111111111109E-4</v>
      </c>
      <c r="E7" s="10">
        <v>8.1018518518518516E-4</v>
      </c>
      <c r="F7" s="10">
        <f t="shared" si="0"/>
        <v>9.837962962962962E-4</v>
      </c>
      <c r="G7" s="90"/>
      <c r="H7" s="49" t="s">
        <v>10</v>
      </c>
    </row>
    <row r="8" spans="1:9" ht="15.75" thickBot="1">
      <c r="A8" s="105"/>
      <c r="B8" s="32" t="s">
        <v>111</v>
      </c>
      <c r="C8" s="33">
        <v>5</v>
      </c>
      <c r="D8" s="30">
        <f t="shared" si="1"/>
        <v>2.8935185185185184E-4</v>
      </c>
      <c r="E8" s="35">
        <v>7.5231481481481471E-4</v>
      </c>
      <c r="F8" s="35">
        <f t="shared" si="0"/>
        <v>1.0416666666666664E-3</v>
      </c>
      <c r="G8" s="91"/>
      <c r="H8" s="50"/>
    </row>
    <row r="9" spans="1:9" ht="15.75" thickBot="1">
      <c r="A9" s="92" t="s">
        <v>71</v>
      </c>
      <c r="B9" s="16" t="s">
        <v>112</v>
      </c>
      <c r="C9" s="8">
        <v>5</v>
      </c>
      <c r="D9" s="30">
        <f t="shared" si="1"/>
        <v>2.8935185185185184E-4</v>
      </c>
      <c r="E9" s="35">
        <v>8.449074074074075E-4</v>
      </c>
      <c r="F9" s="35">
        <f t="shared" si="0"/>
        <v>1.1342592592592593E-3</v>
      </c>
      <c r="G9" s="96">
        <f>F9+F10+F11</f>
        <v>2.8124999999999999E-3</v>
      </c>
      <c r="H9" s="53"/>
    </row>
    <row r="10" spans="1:9" ht="15.75" thickBot="1">
      <c r="A10" s="93"/>
      <c r="B10" s="16" t="s">
        <v>72</v>
      </c>
      <c r="C10" s="8">
        <v>4</v>
      </c>
      <c r="D10" s="30">
        <f t="shared" si="1"/>
        <v>2.3148148148148146E-4</v>
      </c>
      <c r="E10" s="35">
        <v>7.5231481481481471E-4</v>
      </c>
      <c r="F10" s="35">
        <f t="shared" si="0"/>
        <v>9.837962962962962E-4</v>
      </c>
      <c r="G10" s="97"/>
      <c r="H10" s="54" t="s">
        <v>12</v>
      </c>
    </row>
    <row r="11" spans="1:9" ht="15.75" thickBot="1">
      <c r="A11" s="94"/>
      <c r="B11" s="16" t="s">
        <v>73</v>
      </c>
      <c r="C11" s="8">
        <v>0</v>
      </c>
      <c r="D11" s="9">
        <f t="shared" si="1"/>
        <v>0</v>
      </c>
      <c r="E11" s="35">
        <v>6.9444444444444447E-4</v>
      </c>
      <c r="F11" s="35">
        <f t="shared" si="0"/>
        <v>6.9444444444444447E-4</v>
      </c>
      <c r="G11" s="98"/>
      <c r="H11" s="52"/>
    </row>
    <row r="12" spans="1:9">
      <c r="A12" s="103" t="s">
        <v>34</v>
      </c>
      <c r="B12" s="28" t="s">
        <v>68</v>
      </c>
      <c r="C12" s="29">
        <v>12</v>
      </c>
      <c r="D12" s="30">
        <f t="shared" si="1"/>
        <v>6.9444444444444436E-4</v>
      </c>
      <c r="E12" s="31">
        <v>6.5972222222222213E-4</v>
      </c>
      <c r="F12" s="31">
        <f t="shared" si="0"/>
        <v>1.3541666666666665E-3</v>
      </c>
      <c r="G12" s="89">
        <f>F12+F13+F14</f>
        <v>2.8124999999999999E-3</v>
      </c>
      <c r="H12" s="49"/>
    </row>
    <row r="13" spans="1:9">
      <c r="A13" s="104"/>
      <c r="B13" s="13" t="s">
        <v>69</v>
      </c>
      <c r="C13" s="8">
        <v>3</v>
      </c>
      <c r="D13" s="9">
        <f t="shared" si="1"/>
        <v>1.7361111111111109E-4</v>
      </c>
      <c r="E13" s="14">
        <v>5.9027777777777778E-4</v>
      </c>
      <c r="F13" s="10">
        <f t="shared" si="0"/>
        <v>7.6388888888888882E-4</v>
      </c>
      <c r="G13" s="90"/>
      <c r="H13" s="49" t="s">
        <v>12</v>
      </c>
    </row>
    <row r="14" spans="1:9" ht="18.75" customHeight="1" thickBot="1">
      <c r="A14" s="105"/>
      <c r="B14" s="7" t="s">
        <v>70</v>
      </c>
      <c r="C14" s="8">
        <v>1</v>
      </c>
      <c r="D14" s="34">
        <f t="shared" si="1"/>
        <v>5.7870370370370366E-5</v>
      </c>
      <c r="E14" s="35">
        <v>6.3657407407407402E-4</v>
      </c>
      <c r="F14" s="35">
        <f t="shared" si="0"/>
        <v>6.9444444444444436E-4</v>
      </c>
      <c r="G14" s="91"/>
      <c r="H14" s="50"/>
    </row>
    <row r="15" spans="1:9">
      <c r="A15" s="103" t="s">
        <v>20</v>
      </c>
      <c r="B15" s="36" t="s">
        <v>23</v>
      </c>
      <c r="C15" s="29">
        <v>1</v>
      </c>
      <c r="D15" s="30">
        <f t="shared" si="1"/>
        <v>5.7870370370370366E-5</v>
      </c>
      <c r="E15" s="37">
        <v>7.5231481481481471E-4</v>
      </c>
      <c r="F15" s="31">
        <f t="shared" si="0"/>
        <v>8.1018518518518505E-4</v>
      </c>
      <c r="G15" s="89">
        <f>F15+F16+F17</f>
        <v>2.8472222222222219E-3</v>
      </c>
      <c r="H15" s="49"/>
    </row>
    <row r="16" spans="1:9">
      <c r="A16" s="104"/>
      <c r="B16" s="13" t="s">
        <v>29</v>
      </c>
      <c r="C16" s="8">
        <v>0</v>
      </c>
      <c r="D16" s="30">
        <f t="shared" si="1"/>
        <v>0</v>
      </c>
      <c r="E16" s="14">
        <v>9.7222222222222209E-4</v>
      </c>
      <c r="F16" s="10">
        <f t="shared" si="0"/>
        <v>9.7222222222222209E-4</v>
      </c>
      <c r="G16" s="90"/>
      <c r="H16" s="49" t="s">
        <v>14</v>
      </c>
    </row>
    <row r="17" spans="1:8" ht="15.75" thickBot="1">
      <c r="A17" s="105"/>
      <c r="B17" s="32" t="s">
        <v>113</v>
      </c>
      <c r="C17" s="33">
        <v>4</v>
      </c>
      <c r="D17" s="30">
        <f t="shared" si="1"/>
        <v>2.3148148148148146E-4</v>
      </c>
      <c r="E17" s="35">
        <v>8.3333333333333339E-4</v>
      </c>
      <c r="F17" s="35">
        <f t="shared" si="0"/>
        <v>1.0648148148148149E-3</v>
      </c>
      <c r="G17" s="91"/>
      <c r="H17" s="50"/>
    </row>
    <row r="18" spans="1:8">
      <c r="A18" s="103" t="s">
        <v>17</v>
      </c>
      <c r="B18" s="28" t="s">
        <v>52</v>
      </c>
      <c r="C18" s="29">
        <v>4</v>
      </c>
      <c r="D18" s="30">
        <f t="shared" si="1"/>
        <v>2.3148148148148146E-4</v>
      </c>
      <c r="E18" s="31">
        <v>7.8703703703703705E-4</v>
      </c>
      <c r="F18" s="31">
        <f t="shared" si="0"/>
        <v>1.0185185185185184E-3</v>
      </c>
      <c r="G18" s="89">
        <f>F18+F19+F20</f>
        <v>2.8703703703703703E-3</v>
      </c>
      <c r="H18" s="49"/>
    </row>
    <row r="19" spans="1:8">
      <c r="A19" s="104"/>
      <c r="B19" s="13" t="s">
        <v>53</v>
      </c>
      <c r="C19" s="8">
        <v>0</v>
      </c>
      <c r="D19" s="9">
        <f t="shared" si="1"/>
        <v>0</v>
      </c>
      <c r="E19" s="14">
        <v>7.291666666666667E-4</v>
      </c>
      <c r="F19" s="10">
        <f t="shared" si="0"/>
        <v>7.291666666666667E-4</v>
      </c>
      <c r="G19" s="90"/>
      <c r="H19" s="49">
        <v>4</v>
      </c>
    </row>
    <row r="20" spans="1:8" ht="16.5" customHeight="1" thickBot="1">
      <c r="A20" s="105"/>
      <c r="B20" s="32" t="s">
        <v>54</v>
      </c>
      <c r="C20" s="33">
        <v>4</v>
      </c>
      <c r="D20" s="34">
        <f t="shared" si="1"/>
        <v>2.3148148148148146E-4</v>
      </c>
      <c r="E20" s="35">
        <v>8.9120370370370362E-4</v>
      </c>
      <c r="F20" s="35">
        <f t="shared" si="0"/>
        <v>1.1226851851851851E-3</v>
      </c>
      <c r="G20" s="91"/>
      <c r="H20" s="50"/>
    </row>
    <row r="21" spans="1:8">
      <c r="A21" s="106" t="s">
        <v>11</v>
      </c>
      <c r="B21" s="13" t="s">
        <v>55</v>
      </c>
      <c r="C21" s="8">
        <v>3</v>
      </c>
      <c r="D21" s="9">
        <f t="shared" si="1"/>
        <v>1.7361111111111109E-4</v>
      </c>
      <c r="E21" s="14">
        <v>8.7962962962962962E-4</v>
      </c>
      <c r="F21" s="10">
        <f t="shared" si="0"/>
        <v>1.0532407407407407E-3</v>
      </c>
      <c r="G21" s="89">
        <f>F21+F22+F23</f>
        <v>2.9398148148148144E-3</v>
      </c>
      <c r="H21" s="49"/>
    </row>
    <row r="22" spans="1:8">
      <c r="A22" s="107"/>
      <c r="B22" s="7" t="s">
        <v>56</v>
      </c>
      <c r="C22" s="8">
        <v>2</v>
      </c>
      <c r="D22" s="9">
        <f t="shared" si="1"/>
        <v>1.1574074074074073E-4</v>
      </c>
      <c r="E22" s="10">
        <v>8.2175925925925917E-4</v>
      </c>
      <c r="F22" s="10">
        <f t="shared" si="0"/>
        <v>9.3749999999999986E-4</v>
      </c>
      <c r="G22" s="90"/>
      <c r="H22" s="49">
        <v>5</v>
      </c>
    </row>
    <row r="23" spans="1:8" ht="15.75" thickBot="1">
      <c r="A23" s="108"/>
      <c r="B23" s="32" t="s">
        <v>57</v>
      </c>
      <c r="C23" s="33">
        <v>2</v>
      </c>
      <c r="D23" s="34">
        <f t="shared" si="1"/>
        <v>1.1574074074074073E-4</v>
      </c>
      <c r="E23" s="35">
        <v>8.3333333333333339E-4</v>
      </c>
      <c r="F23" s="35">
        <f t="shared" si="0"/>
        <v>9.4907407407407408E-4</v>
      </c>
      <c r="G23" s="91"/>
      <c r="H23" s="50"/>
    </row>
    <row r="24" spans="1:8">
      <c r="A24" s="103" t="s">
        <v>15</v>
      </c>
      <c r="B24" s="28" t="s">
        <v>47</v>
      </c>
      <c r="C24" s="29">
        <v>0</v>
      </c>
      <c r="D24" s="30">
        <f t="shared" ref="D24:D29" si="2">C24*$I$6</f>
        <v>0</v>
      </c>
      <c r="E24" s="31">
        <v>8.564814814814815E-4</v>
      </c>
      <c r="F24" s="31">
        <f t="shared" ref="F24:F53" si="3">E24+D24</f>
        <v>8.564814814814815E-4</v>
      </c>
      <c r="G24" s="89">
        <f>F24+F25+F26</f>
        <v>3.1018518518518517E-3</v>
      </c>
      <c r="H24" s="49"/>
    </row>
    <row r="25" spans="1:8">
      <c r="A25" s="104"/>
      <c r="B25" s="7" t="s">
        <v>46</v>
      </c>
      <c r="C25" s="8">
        <v>3</v>
      </c>
      <c r="D25" s="30">
        <f t="shared" si="2"/>
        <v>1.7361111111111109E-4</v>
      </c>
      <c r="E25" s="10">
        <v>8.9120370370370362E-4</v>
      </c>
      <c r="F25" s="10">
        <f t="shared" si="3"/>
        <v>1.0648148148148147E-3</v>
      </c>
      <c r="G25" s="90"/>
      <c r="H25" s="49">
        <v>6</v>
      </c>
    </row>
    <row r="26" spans="1:8" ht="15.75" thickBot="1">
      <c r="A26" s="105"/>
      <c r="B26" s="32" t="s">
        <v>48</v>
      </c>
      <c r="C26" s="33">
        <v>6</v>
      </c>
      <c r="D26" s="34">
        <f t="shared" si="2"/>
        <v>3.4722222222222218E-4</v>
      </c>
      <c r="E26" s="35">
        <v>8.3333333333333339E-4</v>
      </c>
      <c r="F26" s="35">
        <f t="shared" si="3"/>
        <v>1.1805555555555556E-3</v>
      </c>
      <c r="G26" s="91"/>
      <c r="H26" s="50"/>
    </row>
    <row r="27" spans="1:8">
      <c r="A27" s="103" t="s">
        <v>21</v>
      </c>
      <c r="B27" s="28" t="s">
        <v>32</v>
      </c>
      <c r="C27" s="29">
        <v>3</v>
      </c>
      <c r="D27" s="30">
        <f t="shared" si="2"/>
        <v>1.7361111111111109E-4</v>
      </c>
      <c r="E27" s="31">
        <v>7.7546296296296304E-4</v>
      </c>
      <c r="F27" s="31">
        <f t="shared" si="3"/>
        <v>9.4907407407407419E-4</v>
      </c>
      <c r="G27" s="89">
        <f>F27+F28+F29</f>
        <v>3.1250000000000002E-3</v>
      </c>
      <c r="H27" s="49"/>
    </row>
    <row r="28" spans="1:8">
      <c r="A28" s="104"/>
      <c r="B28" s="7" t="s">
        <v>49</v>
      </c>
      <c r="C28" s="8">
        <v>0</v>
      </c>
      <c r="D28" s="9">
        <f t="shared" si="2"/>
        <v>0</v>
      </c>
      <c r="E28" s="10">
        <v>8.1018518518518516E-4</v>
      </c>
      <c r="F28" s="10">
        <f t="shared" si="3"/>
        <v>8.1018518518518516E-4</v>
      </c>
      <c r="G28" s="90"/>
      <c r="H28" s="49">
        <v>7</v>
      </c>
    </row>
    <row r="29" spans="1:8" ht="15.75" thickBot="1">
      <c r="A29" s="105"/>
      <c r="B29" s="32" t="s">
        <v>114</v>
      </c>
      <c r="C29" s="33">
        <v>7</v>
      </c>
      <c r="D29" s="34">
        <f t="shared" si="2"/>
        <v>4.0509259259259258E-4</v>
      </c>
      <c r="E29" s="35">
        <v>9.6064814814814808E-4</v>
      </c>
      <c r="F29" s="35">
        <f t="shared" si="3"/>
        <v>1.3657407407407407E-3</v>
      </c>
      <c r="G29" s="91"/>
      <c r="H29" s="50"/>
    </row>
    <row r="30" spans="1:8">
      <c r="A30" s="103" t="s">
        <v>8</v>
      </c>
      <c r="B30" s="28" t="s">
        <v>44</v>
      </c>
      <c r="C30" s="29">
        <v>5</v>
      </c>
      <c r="D30" s="30">
        <f>C30*$I$6</f>
        <v>2.8935185185185184E-4</v>
      </c>
      <c r="E30" s="31">
        <v>7.407407407407407E-4</v>
      </c>
      <c r="F30" s="31">
        <f t="shared" si="3"/>
        <v>1.0300925925925924E-3</v>
      </c>
      <c r="G30" s="89">
        <f>F30+F31+F32</f>
        <v>3.2175925925925922E-3</v>
      </c>
      <c r="H30" s="49"/>
    </row>
    <row r="31" spans="1:8">
      <c r="A31" s="104"/>
      <c r="B31" s="7" t="s">
        <v>115</v>
      </c>
      <c r="C31" s="8">
        <v>3</v>
      </c>
      <c r="D31" s="9">
        <f t="shared" ref="D31:D51" si="4">C31*$I$6</f>
        <v>1.7361111111111109E-4</v>
      </c>
      <c r="E31" s="10">
        <v>8.3333333333333339E-4</v>
      </c>
      <c r="F31" s="10">
        <f t="shared" si="3"/>
        <v>1.0069444444444444E-3</v>
      </c>
      <c r="G31" s="90"/>
      <c r="H31" s="49">
        <v>8</v>
      </c>
    </row>
    <row r="32" spans="1:8" ht="15.75" thickBot="1">
      <c r="A32" s="105"/>
      <c r="B32" s="32" t="s">
        <v>9</v>
      </c>
      <c r="C32" s="33">
        <v>6</v>
      </c>
      <c r="D32" s="34">
        <f t="shared" si="4"/>
        <v>3.4722222222222218E-4</v>
      </c>
      <c r="E32" s="35">
        <v>8.3333333333333339E-4</v>
      </c>
      <c r="F32" s="35">
        <f t="shared" si="3"/>
        <v>1.1805555555555556E-3</v>
      </c>
      <c r="G32" s="91"/>
      <c r="H32" s="50"/>
    </row>
    <row r="33" spans="1:8">
      <c r="A33" s="103" t="s">
        <v>18</v>
      </c>
      <c r="B33" s="28" t="s">
        <v>19</v>
      </c>
      <c r="C33" s="29">
        <v>0</v>
      </c>
      <c r="D33" s="30">
        <f t="shared" si="4"/>
        <v>0</v>
      </c>
      <c r="E33" s="31">
        <v>7.7546296296296304E-4</v>
      </c>
      <c r="F33" s="31">
        <f t="shared" si="3"/>
        <v>7.7546296296296304E-4</v>
      </c>
      <c r="G33" s="89">
        <f>F33+F34+F35</f>
        <v>3.2754629629629627E-3</v>
      </c>
      <c r="H33" s="49"/>
    </row>
    <row r="34" spans="1:8">
      <c r="A34" s="104"/>
      <c r="B34" s="7" t="s">
        <v>58</v>
      </c>
      <c r="C34" s="8">
        <v>6</v>
      </c>
      <c r="D34" s="9">
        <f t="shared" si="4"/>
        <v>3.4722222222222218E-4</v>
      </c>
      <c r="E34" s="10">
        <v>8.3333333333333339E-4</v>
      </c>
      <c r="F34" s="10">
        <f t="shared" si="3"/>
        <v>1.1805555555555556E-3</v>
      </c>
      <c r="G34" s="90"/>
      <c r="H34" s="49">
        <v>9</v>
      </c>
    </row>
    <row r="35" spans="1:8" ht="15.75" thickBot="1">
      <c r="A35" s="105"/>
      <c r="B35" s="32" t="s">
        <v>59</v>
      </c>
      <c r="C35" s="33">
        <v>10</v>
      </c>
      <c r="D35" s="34">
        <f t="shared" si="4"/>
        <v>5.7870370370370367E-4</v>
      </c>
      <c r="E35" s="35">
        <v>7.407407407407407E-4</v>
      </c>
      <c r="F35" s="35">
        <f t="shared" si="3"/>
        <v>1.3194444444444443E-3</v>
      </c>
      <c r="G35" s="91"/>
      <c r="H35" s="50"/>
    </row>
    <row r="36" spans="1:8" ht="15.75" thickBot="1">
      <c r="A36" s="95" t="s">
        <v>77</v>
      </c>
      <c r="B36" s="16" t="s">
        <v>78</v>
      </c>
      <c r="C36" s="8">
        <v>17</v>
      </c>
      <c r="D36" s="34">
        <f t="shared" si="4"/>
        <v>9.837962962962962E-4</v>
      </c>
      <c r="E36" s="35">
        <v>8.1018518518518516E-4</v>
      </c>
      <c r="F36" s="35">
        <f t="shared" si="3"/>
        <v>1.7939814814814815E-3</v>
      </c>
      <c r="G36" s="99">
        <f>F36+F37+F38</f>
        <v>3.449074074074074E-3</v>
      </c>
      <c r="H36" s="40"/>
    </row>
    <row r="37" spans="1:8" ht="15.75" thickBot="1">
      <c r="A37" s="93"/>
      <c r="B37" s="16" t="s">
        <v>79</v>
      </c>
      <c r="C37" s="8">
        <v>0</v>
      </c>
      <c r="D37" s="34">
        <f t="shared" si="4"/>
        <v>0</v>
      </c>
      <c r="E37" s="35">
        <v>7.291666666666667E-4</v>
      </c>
      <c r="F37" s="35">
        <f t="shared" si="3"/>
        <v>7.291666666666667E-4</v>
      </c>
      <c r="G37" s="97"/>
      <c r="H37" s="54">
        <v>10</v>
      </c>
    </row>
    <row r="38" spans="1:8" ht="15.75" thickBot="1">
      <c r="A38" s="94"/>
      <c r="B38" s="16" t="s">
        <v>80</v>
      </c>
      <c r="C38" s="8">
        <v>4</v>
      </c>
      <c r="D38" s="34">
        <f t="shared" si="4"/>
        <v>2.3148148148148146E-4</v>
      </c>
      <c r="E38" s="35">
        <v>6.9444444444444447E-4</v>
      </c>
      <c r="F38" s="35">
        <f t="shared" si="3"/>
        <v>9.2592592592592596E-4</v>
      </c>
      <c r="G38" s="98"/>
      <c r="H38" s="52"/>
    </row>
    <row r="39" spans="1:8">
      <c r="A39" s="106" t="s">
        <v>13</v>
      </c>
      <c r="B39" s="36" t="s">
        <v>45</v>
      </c>
      <c r="C39" s="29">
        <v>7</v>
      </c>
      <c r="D39" s="30">
        <f t="shared" si="4"/>
        <v>4.0509259259259258E-4</v>
      </c>
      <c r="E39" s="37">
        <v>1.0069444444444444E-3</v>
      </c>
      <c r="F39" s="31">
        <f t="shared" si="3"/>
        <v>1.4120370370370369E-3</v>
      </c>
      <c r="G39" s="89">
        <f>F39+F40+F41</f>
        <v>3.472222222222222E-3</v>
      </c>
      <c r="H39" s="49"/>
    </row>
    <row r="40" spans="1:8" ht="15.75" customHeight="1">
      <c r="A40" s="107"/>
      <c r="B40" s="13" t="s">
        <v>22</v>
      </c>
      <c r="C40" s="8">
        <v>0</v>
      </c>
      <c r="D40" s="9">
        <f t="shared" si="4"/>
        <v>0</v>
      </c>
      <c r="E40" s="14">
        <v>7.407407407407407E-4</v>
      </c>
      <c r="F40" s="10">
        <f t="shared" si="3"/>
        <v>7.407407407407407E-4</v>
      </c>
      <c r="G40" s="90"/>
      <c r="H40" s="49">
        <v>11</v>
      </c>
    </row>
    <row r="41" spans="1:8" ht="15.75" thickBot="1">
      <c r="A41" s="108"/>
      <c r="B41" s="32" t="s">
        <v>35</v>
      </c>
      <c r="C41" s="33">
        <v>7</v>
      </c>
      <c r="D41" s="34">
        <f t="shared" si="4"/>
        <v>4.0509259259259258E-4</v>
      </c>
      <c r="E41" s="35">
        <v>9.1435185185185185E-4</v>
      </c>
      <c r="F41" s="35">
        <f t="shared" si="3"/>
        <v>1.3194444444444445E-3</v>
      </c>
      <c r="G41" s="91"/>
      <c r="H41" s="50"/>
    </row>
    <row r="42" spans="1:8" ht="15.75" thickBot="1">
      <c r="A42" s="103" t="s">
        <v>43</v>
      </c>
      <c r="B42" s="28" t="s">
        <v>60</v>
      </c>
      <c r="C42" s="29">
        <v>4</v>
      </c>
      <c r="D42" s="34">
        <f t="shared" si="4"/>
        <v>2.3148148148148146E-4</v>
      </c>
      <c r="E42" s="31">
        <v>7.6388888888888893E-4</v>
      </c>
      <c r="F42" s="31">
        <f t="shared" si="3"/>
        <v>9.9537037037037042E-4</v>
      </c>
      <c r="G42" s="89">
        <f>F42+F43+F44</f>
        <v>3.6574074074074078E-3</v>
      </c>
      <c r="H42" s="49"/>
    </row>
    <row r="43" spans="1:8">
      <c r="A43" s="104"/>
      <c r="B43" s="7" t="s">
        <v>62</v>
      </c>
      <c r="C43" s="8">
        <v>4</v>
      </c>
      <c r="D43" s="9">
        <f t="shared" si="4"/>
        <v>2.3148148148148146E-4</v>
      </c>
      <c r="E43" s="10">
        <v>9.3750000000000007E-4</v>
      </c>
      <c r="F43" s="10">
        <f t="shared" si="3"/>
        <v>1.1689814814814816E-3</v>
      </c>
      <c r="G43" s="90"/>
      <c r="H43" s="49">
        <v>12</v>
      </c>
    </row>
    <row r="44" spans="1:8" ht="15.75" thickBot="1">
      <c r="A44" s="105"/>
      <c r="B44" s="38" t="s">
        <v>61</v>
      </c>
      <c r="C44" s="33">
        <v>12</v>
      </c>
      <c r="D44" s="34">
        <f t="shared" si="4"/>
        <v>6.9444444444444436E-4</v>
      </c>
      <c r="E44" s="39">
        <v>7.9861111111111105E-4</v>
      </c>
      <c r="F44" s="35">
        <f t="shared" si="3"/>
        <v>1.4930555555555554E-3</v>
      </c>
      <c r="G44" s="91"/>
      <c r="H44" s="50"/>
    </row>
    <row r="45" spans="1:8">
      <c r="A45" s="103" t="s">
        <v>28</v>
      </c>
      <c r="B45" s="28" t="s">
        <v>65</v>
      </c>
      <c r="C45" s="29">
        <v>12</v>
      </c>
      <c r="D45" s="30">
        <f t="shared" si="4"/>
        <v>6.9444444444444436E-4</v>
      </c>
      <c r="E45" s="31">
        <v>8.564814814814815E-4</v>
      </c>
      <c r="F45" s="31">
        <f t="shared" si="3"/>
        <v>1.5509259259259259E-3</v>
      </c>
      <c r="G45" s="89">
        <f>F45+F46+F47</f>
        <v>3.9699074074074072E-3</v>
      </c>
      <c r="H45" s="49"/>
    </row>
    <row r="46" spans="1:8" ht="15.75" thickBot="1">
      <c r="A46" s="104"/>
      <c r="B46" s="7" t="s">
        <v>66</v>
      </c>
      <c r="C46" s="8">
        <v>8</v>
      </c>
      <c r="D46" s="9">
        <f t="shared" si="4"/>
        <v>4.6296296296296293E-4</v>
      </c>
      <c r="E46" s="43">
        <v>7.5231481481481471E-4</v>
      </c>
      <c r="F46" s="10">
        <f t="shared" si="3"/>
        <v>1.2152777777777776E-3</v>
      </c>
      <c r="G46" s="90"/>
      <c r="H46" s="49">
        <v>13</v>
      </c>
    </row>
    <row r="47" spans="1:8" ht="15.75" thickBot="1">
      <c r="A47" s="105"/>
      <c r="B47" s="32" t="s">
        <v>67</v>
      </c>
      <c r="C47" s="33">
        <v>6</v>
      </c>
      <c r="D47" s="44">
        <f t="shared" si="4"/>
        <v>3.4722222222222218E-4</v>
      </c>
      <c r="E47" s="45">
        <v>8.564814814814815E-4</v>
      </c>
      <c r="F47" s="46">
        <f t="shared" si="3"/>
        <v>1.2037037037037038E-3</v>
      </c>
      <c r="G47" s="91"/>
      <c r="H47" s="50"/>
    </row>
    <row r="48" spans="1:8">
      <c r="A48" s="103" t="s">
        <v>30</v>
      </c>
      <c r="B48" s="15" t="s">
        <v>31</v>
      </c>
      <c r="C48" s="8">
        <v>6</v>
      </c>
      <c r="D48" s="9">
        <f t="shared" si="4"/>
        <v>3.4722222222222218E-4</v>
      </c>
      <c r="E48" s="56">
        <v>1.1458333333333333E-3</v>
      </c>
      <c r="F48" s="10">
        <f t="shared" si="3"/>
        <v>1.4930555555555556E-3</v>
      </c>
      <c r="G48" s="89">
        <f>F48+F49+F50</f>
        <v>4.2824074074074066E-3</v>
      </c>
      <c r="H48" s="51"/>
    </row>
    <row r="49" spans="1:8">
      <c r="A49" s="104"/>
      <c r="B49" s="16" t="s">
        <v>63</v>
      </c>
      <c r="C49" s="8">
        <v>7</v>
      </c>
      <c r="D49" s="9">
        <f t="shared" si="4"/>
        <v>4.0509259259259258E-4</v>
      </c>
      <c r="E49" s="56">
        <v>9.9537037037037042E-4</v>
      </c>
      <c r="F49" s="10">
        <f t="shared" si="3"/>
        <v>1.4004629629629629E-3</v>
      </c>
      <c r="G49" s="90"/>
      <c r="H49" s="40">
        <v>14</v>
      </c>
    </row>
    <row r="50" spans="1:8" ht="15.75" thickBot="1">
      <c r="A50" s="105"/>
      <c r="B50" s="41" t="s">
        <v>33</v>
      </c>
      <c r="C50" s="33">
        <v>8</v>
      </c>
      <c r="D50" s="34">
        <f t="shared" si="4"/>
        <v>4.6296296296296293E-4</v>
      </c>
      <c r="E50" s="57">
        <v>9.2592592592592585E-4</v>
      </c>
      <c r="F50" s="35">
        <f t="shared" si="3"/>
        <v>1.3888888888888887E-3</v>
      </c>
      <c r="G50" s="91"/>
      <c r="H50" s="42"/>
    </row>
    <row r="51" spans="1:8" ht="15.75" thickBot="1">
      <c r="A51" s="103" t="s">
        <v>25</v>
      </c>
      <c r="B51" s="28" t="s">
        <v>27</v>
      </c>
      <c r="C51" s="29">
        <v>5</v>
      </c>
      <c r="D51" s="34">
        <f t="shared" si="4"/>
        <v>2.8935185185185184E-4</v>
      </c>
      <c r="E51" s="31">
        <v>9.3750000000000007E-4</v>
      </c>
      <c r="F51" s="31">
        <f t="shared" si="3"/>
        <v>1.2268518518518518E-3</v>
      </c>
      <c r="G51" s="89">
        <f>F51+F52+F53</f>
        <v>4.5949074074074078E-3</v>
      </c>
      <c r="H51" s="49"/>
    </row>
    <row r="52" spans="1:8">
      <c r="A52" s="104"/>
      <c r="B52" s="7" t="s">
        <v>36</v>
      </c>
      <c r="C52" s="8">
        <v>6</v>
      </c>
      <c r="D52" s="9">
        <v>6.9444444444444447E-4</v>
      </c>
      <c r="E52" s="10">
        <v>9.2592592592592585E-4</v>
      </c>
      <c r="F52" s="10">
        <f t="shared" si="3"/>
        <v>1.6203703703703703E-3</v>
      </c>
      <c r="G52" s="90"/>
      <c r="H52" s="49">
        <v>15</v>
      </c>
    </row>
    <row r="53" spans="1:8" ht="15.75" thickBot="1">
      <c r="A53" s="105"/>
      <c r="B53" s="32" t="s">
        <v>26</v>
      </c>
      <c r="C53" s="33">
        <v>14</v>
      </c>
      <c r="D53" s="34">
        <f t="shared" ref="D53" si="5">C53*$I$6</f>
        <v>8.1018518518518516E-4</v>
      </c>
      <c r="E53" s="35">
        <v>9.3750000000000007E-4</v>
      </c>
      <c r="F53" s="35">
        <f t="shared" si="3"/>
        <v>1.7476851851851852E-3</v>
      </c>
      <c r="G53" s="91"/>
      <c r="H53" s="50"/>
    </row>
    <row r="54" spans="1:8" ht="15.75" thickBot="1">
      <c r="A54" s="103" t="s">
        <v>24</v>
      </c>
      <c r="B54" s="28" t="s">
        <v>116</v>
      </c>
      <c r="C54" s="29">
        <v>2</v>
      </c>
      <c r="D54" s="34">
        <f t="shared" ref="D54:D59" si="6">C54*$I$6</f>
        <v>1.1574074074074073E-4</v>
      </c>
      <c r="E54" s="31">
        <v>7.5231481481481471E-4</v>
      </c>
      <c r="F54" s="31">
        <f t="shared" ref="F54:F59" si="7">E54+D54</f>
        <v>8.680555555555554E-4</v>
      </c>
      <c r="G54" s="89">
        <f>F54+F55+F56</f>
        <v>4.6064814814814805E-3</v>
      </c>
      <c r="H54" s="49"/>
    </row>
    <row r="55" spans="1:8">
      <c r="A55" s="104"/>
      <c r="B55" s="7" t="s">
        <v>64</v>
      </c>
      <c r="C55" s="8">
        <v>26</v>
      </c>
      <c r="D55" s="9">
        <f t="shared" si="6"/>
        <v>1.5046296296296294E-3</v>
      </c>
      <c r="E55" s="10">
        <v>1.2962962962962963E-3</v>
      </c>
      <c r="F55" s="10">
        <f t="shared" si="7"/>
        <v>2.8009259259259255E-3</v>
      </c>
      <c r="G55" s="90"/>
      <c r="H55" s="49">
        <v>16</v>
      </c>
    </row>
    <row r="56" spans="1:8" ht="15.75" thickBot="1">
      <c r="A56" s="105"/>
      <c r="B56" s="32" t="s">
        <v>91</v>
      </c>
      <c r="C56" s="33">
        <v>2</v>
      </c>
      <c r="D56" s="34">
        <f t="shared" si="6"/>
        <v>1.1574074074074073E-4</v>
      </c>
      <c r="E56" s="35">
        <v>8.2175925925925917E-4</v>
      </c>
      <c r="F56" s="35">
        <f t="shared" si="7"/>
        <v>9.3749999999999986E-4</v>
      </c>
      <c r="G56" s="91"/>
      <c r="H56" s="50"/>
    </row>
    <row r="57" spans="1:8" ht="15.75" thickBot="1">
      <c r="A57" s="95" t="s">
        <v>74</v>
      </c>
      <c r="B57" s="16" t="s">
        <v>75</v>
      </c>
      <c r="C57" s="8">
        <v>20</v>
      </c>
      <c r="D57" s="34">
        <f t="shared" si="6"/>
        <v>1.1574074074074073E-3</v>
      </c>
      <c r="E57" s="35">
        <v>8.449074074074075E-4</v>
      </c>
      <c r="F57" s="35">
        <f t="shared" si="7"/>
        <v>2.0023148148148148E-3</v>
      </c>
      <c r="G57" s="99">
        <f>F57+F58+F59</f>
        <v>4.7337962962962958E-3</v>
      </c>
      <c r="H57" s="54"/>
    </row>
    <row r="58" spans="1:8" ht="15.75" thickBot="1">
      <c r="A58" s="93"/>
      <c r="B58" s="16" t="s">
        <v>76</v>
      </c>
      <c r="C58" s="8">
        <v>9</v>
      </c>
      <c r="D58" s="34">
        <f t="shared" si="6"/>
        <v>5.2083333333333333E-4</v>
      </c>
      <c r="E58" s="35">
        <v>6.5972222222222213E-4</v>
      </c>
      <c r="F58" s="35">
        <f t="shared" si="7"/>
        <v>1.1805555555555554E-3</v>
      </c>
      <c r="G58" s="97"/>
      <c r="H58" s="40">
        <v>17</v>
      </c>
    </row>
    <row r="59" spans="1:8" ht="15.75" thickBot="1">
      <c r="A59" s="94"/>
      <c r="B59" s="16" t="s">
        <v>117</v>
      </c>
      <c r="C59" s="8">
        <v>13</v>
      </c>
      <c r="D59" s="34">
        <f t="shared" si="6"/>
        <v>7.5231481481481471E-4</v>
      </c>
      <c r="E59" s="35">
        <v>7.9861111111111105E-4</v>
      </c>
      <c r="F59" s="35">
        <f t="shared" si="7"/>
        <v>1.5509259259259256E-3</v>
      </c>
      <c r="G59" s="98"/>
      <c r="H59" s="52"/>
    </row>
    <row r="61" spans="1:8">
      <c r="B61" t="s">
        <v>37</v>
      </c>
    </row>
    <row r="63" spans="1:8">
      <c r="A63" s="1"/>
      <c r="B63" t="s">
        <v>38</v>
      </c>
      <c r="G63" s="1"/>
      <c r="H63" s="1"/>
    </row>
  </sheetData>
  <mergeCells count="47">
    <mergeCell ref="B1:F1"/>
    <mergeCell ref="B2:F2"/>
    <mergeCell ref="E3:F3"/>
    <mergeCell ref="H4:H5"/>
    <mergeCell ref="A24:A26"/>
    <mergeCell ref="G24:G26"/>
    <mergeCell ref="A6:A8"/>
    <mergeCell ref="G6:G8"/>
    <mergeCell ref="A9:A11"/>
    <mergeCell ref="G9:G11"/>
    <mergeCell ref="A4:A5"/>
    <mergeCell ref="B4:B5"/>
    <mergeCell ref="C4:C5"/>
    <mergeCell ref="D4:D5"/>
    <mergeCell ref="E4:E5"/>
    <mergeCell ref="F4:F5"/>
    <mergeCell ref="A12:A14"/>
    <mergeCell ref="G12:G14"/>
    <mergeCell ref="A15:A17"/>
    <mergeCell ref="G15:G17"/>
    <mergeCell ref="G4:G5"/>
    <mergeCell ref="A18:A20"/>
    <mergeCell ref="G18:G20"/>
    <mergeCell ref="A21:A23"/>
    <mergeCell ref="G21:G23"/>
    <mergeCell ref="A27:A29"/>
    <mergeCell ref="G27:G29"/>
    <mergeCell ref="A30:A32"/>
    <mergeCell ref="G30:G32"/>
    <mergeCell ref="A33:A35"/>
    <mergeCell ref="G33:G35"/>
    <mergeCell ref="A36:A38"/>
    <mergeCell ref="G36:G38"/>
    <mergeCell ref="A39:A41"/>
    <mergeCell ref="G39:G41"/>
    <mergeCell ref="A42:A44"/>
    <mergeCell ref="G42:G44"/>
    <mergeCell ref="A45:A47"/>
    <mergeCell ref="G45:G47"/>
    <mergeCell ref="A57:A59"/>
    <mergeCell ref="G57:G59"/>
    <mergeCell ref="A48:A50"/>
    <mergeCell ref="G48:G50"/>
    <mergeCell ref="A54:A56"/>
    <mergeCell ref="G54:G56"/>
    <mergeCell ref="A51:A53"/>
    <mergeCell ref="G51:G5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C10" sqref="C10"/>
    </sheetView>
  </sheetViews>
  <sheetFormatPr defaultRowHeight="15"/>
  <cols>
    <col min="1" max="1" width="4.140625" customWidth="1"/>
    <col min="2" max="2" width="12" customWidth="1"/>
    <col min="3" max="3" width="24.2851562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8" width="7" customWidth="1"/>
  </cols>
  <sheetData>
    <row r="1" spans="1:9" ht="15.75">
      <c r="A1" s="111"/>
      <c r="B1" s="84" t="s">
        <v>82</v>
      </c>
      <c r="C1" s="84"/>
      <c r="D1" s="84"/>
      <c r="E1" s="84"/>
      <c r="F1" s="84"/>
      <c r="G1" s="111"/>
      <c r="H1" s="111"/>
    </row>
    <row r="2" spans="1:9" ht="15.75">
      <c r="A2" s="111"/>
      <c r="B2" s="84" t="s">
        <v>83</v>
      </c>
      <c r="C2" s="84"/>
      <c r="D2" s="84"/>
      <c r="E2" s="84"/>
      <c r="F2" s="84"/>
      <c r="G2" s="111"/>
      <c r="H2" s="111"/>
    </row>
    <row r="3" spans="1:9" ht="18" customHeight="1">
      <c r="A3" s="111"/>
      <c r="B3" s="26" t="s">
        <v>81</v>
      </c>
      <c r="C3" s="26"/>
      <c r="D3" s="26"/>
      <c r="E3" s="85">
        <v>43356</v>
      </c>
      <c r="F3" s="85"/>
      <c r="G3" s="112" t="s">
        <v>88</v>
      </c>
      <c r="H3" s="111"/>
    </row>
    <row r="4" spans="1:9">
      <c r="A4" s="113" t="s">
        <v>0</v>
      </c>
      <c r="B4" s="114" t="s">
        <v>1</v>
      </c>
      <c r="C4" s="113" t="s">
        <v>2</v>
      </c>
      <c r="D4" s="115" t="s">
        <v>3</v>
      </c>
      <c r="E4" s="113" t="s">
        <v>4</v>
      </c>
      <c r="F4" s="113" t="s">
        <v>5</v>
      </c>
      <c r="G4" s="113" t="s">
        <v>6</v>
      </c>
      <c r="H4" s="116" t="s">
        <v>7</v>
      </c>
    </row>
    <row r="5" spans="1:9" ht="36" customHeight="1">
      <c r="A5" s="113"/>
      <c r="B5" s="114"/>
      <c r="C5" s="113"/>
      <c r="D5" s="115"/>
      <c r="E5" s="113"/>
      <c r="F5" s="113"/>
      <c r="G5" s="113"/>
      <c r="H5" s="116"/>
    </row>
    <row r="6" spans="1:9" ht="15.75" customHeight="1">
      <c r="A6" s="117">
        <v>1</v>
      </c>
      <c r="B6" s="118" t="s">
        <v>17</v>
      </c>
      <c r="C6" s="119" t="s">
        <v>54</v>
      </c>
      <c r="D6" s="120">
        <v>4</v>
      </c>
      <c r="E6" s="121">
        <f t="shared" ref="E6:E12" si="0">D6*$I$6</f>
        <v>2.3148148148148146E-4</v>
      </c>
      <c r="F6" s="122">
        <v>8.9120370370370362E-4</v>
      </c>
      <c r="G6" s="122">
        <f t="shared" ref="G6:G12" si="1">F6+E6</f>
        <v>1.1226851851851851E-3</v>
      </c>
      <c r="H6" s="123" t="s">
        <v>10</v>
      </c>
      <c r="I6" s="110">
        <v>5.7870370370370366E-5</v>
      </c>
    </row>
    <row r="7" spans="1:9" ht="15" customHeight="1">
      <c r="A7" s="117">
        <v>2</v>
      </c>
      <c r="B7" s="118" t="s">
        <v>8</v>
      </c>
      <c r="C7" s="119" t="s">
        <v>9</v>
      </c>
      <c r="D7" s="120">
        <v>6</v>
      </c>
      <c r="E7" s="121">
        <f t="shared" si="0"/>
        <v>3.4722222222222218E-4</v>
      </c>
      <c r="F7" s="122">
        <v>8.3333333333333339E-4</v>
      </c>
      <c r="G7" s="122">
        <f t="shared" si="1"/>
        <v>1.1805555555555556E-3</v>
      </c>
      <c r="H7" s="123" t="s">
        <v>12</v>
      </c>
    </row>
    <row r="8" spans="1:9">
      <c r="A8" s="117">
        <v>3</v>
      </c>
      <c r="B8" s="118" t="s">
        <v>25</v>
      </c>
      <c r="C8" s="119" t="s">
        <v>36</v>
      </c>
      <c r="D8" s="120">
        <v>6</v>
      </c>
      <c r="E8" s="121">
        <f t="shared" si="0"/>
        <v>3.4722222222222218E-4</v>
      </c>
      <c r="F8" s="122">
        <v>9.2592592592592585E-4</v>
      </c>
      <c r="G8" s="122">
        <f t="shared" si="1"/>
        <v>1.273148148148148E-3</v>
      </c>
      <c r="H8" s="123" t="s">
        <v>14</v>
      </c>
    </row>
    <row r="9" spans="1:9" ht="14.25" customHeight="1">
      <c r="A9" s="117">
        <v>4</v>
      </c>
      <c r="B9" s="117" t="s">
        <v>8</v>
      </c>
      <c r="C9" s="124" t="s">
        <v>97</v>
      </c>
      <c r="D9" s="120">
        <v>7</v>
      </c>
      <c r="E9" s="121">
        <f t="shared" si="0"/>
        <v>4.0509259259259258E-4</v>
      </c>
      <c r="F9" s="122">
        <v>9.0277777777777784E-4</v>
      </c>
      <c r="G9" s="122">
        <f t="shared" si="1"/>
        <v>1.3078703703703705E-3</v>
      </c>
      <c r="H9" s="123">
        <v>4</v>
      </c>
    </row>
    <row r="10" spans="1:9">
      <c r="A10" s="117">
        <v>5</v>
      </c>
      <c r="B10" s="118" t="s">
        <v>74</v>
      </c>
      <c r="C10" s="124" t="s">
        <v>117</v>
      </c>
      <c r="D10" s="120">
        <v>13</v>
      </c>
      <c r="E10" s="121">
        <f t="shared" si="0"/>
        <v>7.5231481481481471E-4</v>
      </c>
      <c r="F10" s="122">
        <v>7.9861111111111105E-4</v>
      </c>
      <c r="G10" s="122">
        <f t="shared" si="1"/>
        <v>1.5509259259259256E-3</v>
      </c>
      <c r="H10" s="125">
        <v>5</v>
      </c>
    </row>
    <row r="11" spans="1:9">
      <c r="A11" s="117">
        <v>6</v>
      </c>
      <c r="B11" s="117" t="s">
        <v>95</v>
      </c>
      <c r="C11" s="124" t="s">
        <v>96</v>
      </c>
      <c r="D11" s="120">
        <v>12</v>
      </c>
      <c r="E11" s="121">
        <f t="shared" si="0"/>
        <v>6.9444444444444436E-4</v>
      </c>
      <c r="F11" s="122">
        <v>9.6064814814814808E-4</v>
      </c>
      <c r="G11" s="122">
        <f t="shared" si="1"/>
        <v>1.6550925925925926E-3</v>
      </c>
      <c r="H11" s="125">
        <v>6</v>
      </c>
    </row>
    <row r="12" spans="1:9">
      <c r="A12" s="117">
        <v>7</v>
      </c>
      <c r="B12" s="117" t="s">
        <v>25</v>
      </c>
      <c r="C12" s="124" t="s">
        <v>94</v>
      </c>
      <c r="D12" s="120">
        <v>50</v>
      </c>
      <c r="E12" s="121">
        <f t="shared" si="0"/>
        <v>2.8935185185185184E-3</v>
      </c>
      <c r="F12" s="122">
        <v>1.0416666666666667E-3</v>
      </c>
      <c r="G12" s="122">
        <f t="shared" si="1"/>
        <v>3.9351851851851848E-3</v>
      </c>
      <c r="H12" s="125">
        <v>7</v>
      </c>
    </row>
    <row r="13" spans="1:9">
      <c r="A13" s="111"/>
      <c r="B13" s="111"/>
      <c r="C13" s="111"/>
      <c r="D13" s="111"/>
      <c r="E13" s="111"/>
      <c r="F13" s="111"/>
      <c r="G13" s="111"/>
      <c r="H13" s="111"/>
    </row>
    <row r="14" spans="1:9">
      <c r="A14" s="111"/>
      <c r="B14" s="111"/>
      <c r="C14" s="111" t="s">
        <v>37</v>
      </c>
      <c r="D14" s="111"/>
      <c r="E14" s="111"/>
      <c r="F14" s="111"/>
      <c r="G14" s="111"/>
      <c r="H14" s="111"/>
    </row>
    <row r="15" spans="1:9">
      <c r="A15" s="111"/>
      <c r="B15" s="111"/>
      <c r="C15" s="111"/>
      <c r="D15" s="111"/>
      <c r="E15" s="111"/>
      <c r="F15" s="111"/>
      <c r="G15" s="111"/>
      <c r="H15" s="111"/>
    </row>
    <row r="16" spans="1:9">
      <c r="A16" s="111"/>
      <c r="B16" s="111"/>
      <c r="C16" s="111" t="s">
        <v>38</v>
      </c>
      <c r="D16" s="111"/>
      <c r="E16" s="111"/>
      <c r="F16" s="111"/>
      <c r="G16" s="111"/>
      <c r="H16" s="111"/>
    </row>
  </sheetData>
  <sortState ref="B6:G12">
    <sortCondition ref="G6:G12"/>
  </sortState>
  <mergeCells count="11">
    <mergeCell ref="A4:A5"/>
    <mergeCell ref="B4:B5"/>
    <mergeCell ref="C4:C5"/>
    <mergeCell ref="D4:D5"/>
    <mergeCell ref="E4:E5"/>
    <mergeCell ref="G4:G5"/>
    <mergeCell ref="H4:H5"/>
    <mergeCell ref="B1:F1"/>
    <mergeCell ref="B2:F2"/>
    <mergeCell ref="E3:F3"/>
    <mergeCell ref="F4:F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особистий хлопці</vt:lpstr>
      <vt:lpstr>командний з місцями</vt:lpstr>
      <vt:lpstr>особистий дівчата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2018-09-14T08:14:50Z</dcterms:modified>
</cp:coreProperties>
</file>