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0" yWindow="750" windowWidth="6960" windowHeight="8010" activeTab="1"/>
  </bookViews>
  <sheets>
    <sheet name="протокол" sheetId="1" r:id="rId1"/>
    <sheet name="вузли" sheetId="2" r:id="rId2"/>
    <sheet name="Лист1" sheetId="3" r:id="rId3"/>
  </sheets>
  <calcPr calcId="144525"/>
</workbook>
</file>

<file path=xl/calcChain.xml><?xml version="1.0" encoding="utf-8"?>
<calcChain xmlns="http://schemas.openxmlformats.org/spreadsheetml/2006/main">
  <c r="G12" i="2" l="1"/>
  <c r="F23" i="2" l="1"/>
  <c r="G23" i="2" s="1"/>
  <c r="F24" i="2"/>
  <c r="G24" i="2" s="1"/>
  <c r="F14" i="2"/>
  <c r="G14" i="2" s="1"/>
  <c r="F6" i="2"/>
  <c r="G6" i="2" s="1"/>
  <c r="F7" i="2"/>
  <c r="G7" i="2" s="1"/>
  <c r="F10" i="2"/>
  <c r="G10" i="2" s="1"/>
  <c r="F13" i="2"/>
  <c r="G13" i="2" s="1"/>
  <c r="F21" i="2"/>
  <c r="G21" i="2" s="1"/>
  <c r="F15" i="2"/>
  <c r="G15" i="2" s="1"/>
  <c r="F19" i="2"/>
  <c r="G19" i="2" s="1"/>
  <c r="F17" i="2"/>
  <c r="G17" i="2" s="1"/>
  <c r="F16" i="2"/>
  <c r="G16" i="2" s="1"/>
  <c r="F11" i="2"/>
  <c r="G11" i="2" s="1"/>
  <c r="F18" i="2"/>
  <c r="G18" i="2" s="1"/>
  <c r="F8" i="2"/>
  <c r="G8" i="2" s="1"/>
  <c r="F20" i="2"/>
  <c r="G20" i="2" s="1"/>
  <c r="F9" i="2"/>
  <c r="G9" i="2" s="1"/>
  <c r="K10" i="1"/>
  <c r="L10" i="1" s="1"/>
  <c r="M10" i="1" s="1"/>
  <c r="K13" i="1"/>
  <c r="L13" i="1" s="1"/>
  <c r="M13" i="1" s="1"/>
  <c r="K14" i="1"/>
  <c r="L14" i="1" s="1"/>
  <c r="M14" i="1" s="1"/>
  <c r="K19" i="1"/>
  <c r="L19" i="1" s="1"/>
  <c r="M19" i="1" s="1"/>
  <c r="K11" i="1"/>
  <c r="L11" i="1" s="1"/>
  <c r="M11" i="1" s="1"/>
  <c r="K12" i="1"/>
  <c r="L12" i="1" s="1"/>
  <c r="M12" i="1" s="1"/>
  <c r="K17" i="1"/>
  <c r="L17" i="1" s="1"/>
  <c r="M17" i="1" s="1"/>
  <c r="K20" i="1"/>
  <c r="L20" i="1" s="1"/>
  <c r="M20" i="1" s="1"/>
  <c r="K24" i="1"/>
  <c r="L24" i="1" s="1"/>
  <c r="M24" i="1" s="1"/>
  <c r="K23" i="1"/>
  <c r="L23" i="1" s="1"/>
  <c r="M23" i="1" s="1"/>
  <c r="K7" i="1"/>
  <c r="L7" i="1" s="1"/>
  <c r="M7" i="1" s="1"/>
  <c r="K8" i="1"/>
  <c r="L8" i="1" s="1"/>
  <c r="M8" i="1" s="1"/>
  <c r="K15" i="1"/>
  <c r="L15" i="1" s="1"/>
  <c r="M15" i="1" s="1"/>
  <c r="K9" i="1"/>
  <c r="L9" i="1" s="1"/>
  <c r="M9" i="1" s="1"/>
  <c r="K25" i="1"/>
  <c r="L25" i="1" s="1"/>
  <c r="M25" i="1" s="1"/>
  <c r="K22" i="1"/>
  <c r="L22" i="1" s="1"/>
  <c r="M22" i="1" s="1"/>
  <c r="K18" i="1"/>
  <c r="L18" i="1" s="1"/>
  <c r="M18" i="1" s="1"/>
  <c r="K21" i="1"/>
  <c r="L21" i="1" s="1"/>
  <c r="M21" i="1" s="1"/>
  <c r="K16" i="1"/>
  <c r="L16" i="1" s="1"/>
  <c r="M16" i="1" s="1"/>
</calcChain>
</file>

<file path=xl/sharedStrings.xml><?xml version="1.0" encoding="utf-8"?>
<sst xmlns="http://schemas.openxmlformats.org/spreadsheetml/2006/main" count="101" uniqueCount="79">
  <si>
    <t>Протокол змагань на дистанції "Смуга перешкод"</t>
  </si>
  <si>
    <t>Лісопарк</t>
  </si>
  <si>
    <t>І клас</t>
  </si>
  <si>
    <t>№ п.п.</t>
  </si>
  <si>
    <t xml:space="preserve">Команда </t>
  </si>
  <si>
    <t>Штрафи на етапах</t>
  </si>
  <si>
    <t>Час проходження</t>
  </si>
  <si>
    <t>Сума штрафів</t>
  </si>
  <si>
    <t>Результат</t>
  </si>
  <si>
    <t>Місце</t>
  </si>
  <si>
    <t>Переправа по мотузці з перилами</t>
  </si>
  <si>
    <t>ЗОШ № 10</t>
  </si>
  <si>
    <t>СЗОШ № 5</t>
  </si>
  <si>
    <t>ЗОШ № 7</t>
  </si>
  <si>
    <t>ЗОШ № 15</t>
  </si>
  <si>
    <t>НВК № 3</t>
  </si>
  <si>
    <t>НВК № 8</t>
  </si>
  <si>
    <t>СЗОШ № 1</t>
  </si>
  <si>
    <t>ЗОШ № 2</t>
  </si>
  <si>
    <t>ЗОШ № 6</t>
  </si>
  <si>
    <t>ЗОШ № 11</t>
  </si>
  <si>
    <t>ЗОШ № 12</t>
  </si>
  <si>
    <t>Головний суддя</t>
  </si>
  <si>
    <t xml:space="preserve">    Головний секретар</t>
  </si>
  <si>
    <t>Штрафний час</t>
  </si>
  <si>
    <t>Головний секретар</t>
  </si>
  <si>
    <t>І</t>
  </si>
  <si>
    <t>ІІ</t>
  </si>
  <si>
    <t>ІІІ</t>
  </si>
  <si>
    <t>НВК №3</t>
  </si>
  <si>
    <t>НВК №9</t>
  </si>
  <si>
    <t>Навісна переправа через яр</t>
  </si>
  <si>
    <t>Пасічко Олександра</t>
  </si>
  <si>
    <t>Ліцей</t>
  </si>
  <si>
    <t>Гуменюк Андрій</t>
  </si>
  <si>
    <t>Лукашів Катерина</t>
  </si>
  <si>
    <t>НВК №13</t>
  </si>
  <si>
    <t>Томін Руслан</t>
  </si>
  <si>
    <t>Адамчук Роман</t>
  </si>
  <si>
    <t>Вечірко Денис</t>
  </si>
  <si>
    <t>ЗОШ № 16</t>
  </si>
  <si>
    <t>Кам’янець-Подільська міське позашкільне навчально-виховне об’єднання</t>
  </si>
  <si>
    <t xml:space="preserve">Спуск по схилу </t>
  </si>
  <si>
    <t>«Славутинка»</t>
  </si>
  <si>
    <t>НВК № 14</t>
  </si>
  <si>
    <t>ЗОШ № 17</t>
  </si>
  <si>
    <t>Спец. шк.-інтерн.</t>
  </si>
  <si>
    <t>Протокол конкурсу "Вязання вузлів"</t>
  </si>
  <si>
    <t>Навчальний заклад</t>
  </si>
  <si>
    <t>Прізвище, імя</t>
  </si>
  <si>
    <t>Час</t>
  </si>
  <si>
    <t>Загальний час</t>
  </si>
  <si>
    <t>НВК № 16</t>
  </si>
  <si>
    <t>С/ш-інтернат</t>
  </si>
  <si>
    <t>НВК № 9</t>
  </si>
  <si>
    <t>Касаткін Іван</t>
  </si>
  <si>
    <t>Сушицький Олександр</t>
  </si>
  <si>
    <t>НВК № 13</t>
  </si>
  <si>
    <t>ЗОШ№2</t>
  </si>
  <si>
    <t>НВК №14</t>
  </si>
  <si>
    <t>ЗОШ№ 8</t>
  </si>
  <si>
    <t>Славутинка</t>
  </si>
  <si>
    <t>Рух по купинам</t>
  </si>
  <si>
    <t xml:space="preserve">Підйом по схилу </t>
  </si>
  <si>
    <t>Траверс схилу</t>
  </si>
  <si>
    <t>10 квітня 2019 р.</t>
  </si>
  <si>
    <t>Шкільної туріади 2018/2019 н.р.</t>
  </si>
  <si>
    <t>шкільної туріади 2018/2019 н.р.</t>
  </si>
  <si>
    <t>Поцулко Єлизавета</t>
  </si>
  <si>
    <t>Лубко Олексій</t>
  </si>
  <si>
    <t>Калинчук Ілля</t>
  </si>
  <si>
    <t>Нашемпа Єлизавета</t>
  </si>
  <si>
    <t>Мартинович Анна</t>
  </si>
  <si>
    <t>Пятковська Вероніка</t>
  </si>
  <si>
    <t>Шибунько Іван</t>
  </si>
  <si>
    <t>Сеник Богдан</t>
  </si>
  <si>
    <t>Лозова Христина</t>
  </si>
  <si>
    <t>Ткаченко Артур</t>
  </si>
  <si>
    <t>Білінська Юлія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</si>
</sst>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h:mm:ss;@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47" fontId="3" fillId="0" borderId="0" xfId="0" applyNumberFormat="1" applyFont="1" applyBorder="1" applyAlignment="1">
      <alignment horizontal="center"/>
    </xf>
    <xf numFmtId="21" fontId="3" fillId="0" borderId="0" xfId="0" applyNumberFormat="1" applyFont="1"/>
    <xf numFmtId="0" fontId="3" fillId="0" borderId="0" xfId="0" applyFont="1" applyBorder="1" applyAlignment="1">
      <alignment horizontal="center"/>
    </xf>
    <xf numFmtId="167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textRotation="90"/>
    </xf>
    <xf numFmtId="0" fontId="5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1" fontId="0" fillId="0" borderId="37" xfId="0" applyNumberFormat="1" applyBorder="1" applyAlignment="1">
      <alignment horizontal="center"/>
    </xf>
    <xf numFmtId="21" fontId="9" fillId="0" borderId="37" xfId="0" applyNumberFormat="1" applyFont="1" applyBorder="1" applyAlignment="1">
      <alignment horizontal="center"/>
    </xf>
    <xf numFmtId="21" fontId="5" fillId="0" borderId="37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4" xfId="0" applyFont="1" applyFill="1" applyBorder="1" applyAlignment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1" fontId="3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/>
    <xf numFmtId="0" fontId="14" fillId="0" borderId="1" xfId="0" applyFont="1" applyFill="1" applyBorder="1"/>
    <xf numFmtId="166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5" fillId="0" borderId="0" xfId="0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2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21" fontId="0" fillId="0" borderId="26" xfId="0" applyNumberForma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/>
    <xf numFmtId="166" fontId="3" fillId="0" borderId="9" xfId="0" applyNumberFormat="1" applyFont="1" applyFill="1" applyBorder="1"/>
    <xf numFmtId="21" fontId="3" fillId="0" borderId="9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1" fillId="0" borderId="25" xfId="0" applyFont="1" applyBorder="1" applyAlignment="1">
      <alignment horizontal="center" wrapText="1"/>
    </xf>
    <xf numFmtId="1" fontId="6" fillId="0" borderId="17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6" fontId="5" fillId="0" borderId="36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6" fontId="5" fillId="0" borderId="16" xfId="0" applyNumberFormat="1" applyFont="1" applyBorder="1" applyAlignment="1">
      <alignment horizontal="center"/>
    </xf>
    <xf numFmtId="46" fontId="5" fillId="0" borderId="15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46" fontId="5" fillId="0" borderId="2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1" fontId="6" fillId="0" borderId="17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1" fontId="5" fillId="0" borderId="12" xfId="0" applyNumberFormat="1" applyFont="1" applyBorder="1" applyAlignment="1">
      <alignment horizontal="center"/>
    </xf>
    <xf numFmtId="46" fontId="5" fillId="0" borderId="13" xfId="0" applyNumberFormat="1" applyFont="1" applyBorder="1" applyAlignment="1">
      <alignment horizontal="center"/>
    </xf>
    <xf numFmtId="46" fontId="5" fillId="0" borderId="1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2" workbookViewId="0">
      <selection activeCell="H23" sqref="H23"/>
    </sheetView>
  </sheetViews>
  <sheetFormatPr defaultRowHeight="15" x14ac:dyDescent="0.25"/>
  <cols>
    <col min="1" max="1" width="5.42578125" style="18" customWidth="1"/>
    <col min="2" max="2" width="21.42578125" customWidth="1"/>
    <col min="3" max="8" width="7.28515625" style="18" customWidth="1"/>
    <col min="9" max="9" width="0.140625" hidden="1" customWidth="1"/>
    <col min="10" max="10" width="13" style="18" customWidth="1"/>
    <col min="11" max="11" width="7.42578125" customWidth="1"/>
    <col min="12" max="12" width="11.7109375" customWidth="1"/>
    <col min="13" max="13" width="12.85546875" customWidth="1"/>
    <col min="14" max="14" width="8.28515625" customWidth="1"/>
  </cols>
  <sheetData>
    <row r="1" spans="1:19" ht="15.75" x14ac:dyDescent="0.25">
      <c r="B1" s="135" t="s">
        <v>41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"/>
      <c r="Q1" s="1"/>
      <c r="R1" s="2"/>
      <c r="S1" s="2"/>
    </row>
    <row r="2" spans="1:19" ht="15.75" x14ac:dyDescent="0.25"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"/>
      <c r="Q2" s="1"/>
      <c r="R2" s="2"/>
      <c r="S2" s="2"/>
    </row>
    <row r="3" spans="1:19" ht="15.75" x14ac:dyDescent="0.25">
      <c r="B3" s="135" t="s">
        <v>66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"/>
      <c r="Q3" s="1"/>
      <c r="R3" s="2"/>
      <c r="S3" s="2"/>
    </row>
    <row r="4" spans="1:19" ht="16.5" thickBot="1" x14ac:dyDescent="0.3">
      <c r="B4" s="3" t="s">
        <v>65</v>
      </c>
      <c r="C4" s="17"/>
      <c r="D4" s="17"/>
      <c r="E4" s="17"/>
      <c r="F4" s="17"/>
      <c r="G4" s="17"/>
      <c r="H4" s="17"/>
      <c r="I4" s="4"/>
      <c r="J4" s="17"/>
      <c r="K4" s="4" t="s">
        <v>2</v>
      </c>
      <c r="L4" s="4"/>
      <c r="M4" s="136" t="s">
        <v>1</v>
      </c>
      <c r="N4" s="129"/>
      <c r="O4" s="129"/>
      <c r="P4" s="1"/>
      <c r="Q4" s="1"/>
      <c r="R4" s="2"/>
      <c r="S4" s="2"/>
    </row>
    <row r="5" spans="1:19" ht="15.75" customHeight="1" thickBot="1" x14ac:dyDescent="0.3">
      <c r="A5" s="137" t="s">
        <v>3</v>
      </c>
      <c r="B5" s="139" t="s">
        <v>4</v>
      </c>
      <c r="C5" s="141" t="s">
        <v>5</v>
      </c>
      <c r="D5" s="142"/>
      <c r="E5" s="142"/>
      <c r="F5" s="142"/>
      <c r="G5" s="142"/>
      <c r="H5" s="142"/>
      <c r="I5" s="143"/>
      <c r="J5" s="132" t="s">
        <v>6</v>
      </c>
      <c r="K5" s="130" t="s">
        <v>7</v>
      </c>
      <c r="L5" s="145" t="s">
        <v>24</v>
      </c>
      <c r="M5" s="132" t="s">
        <v>8</v>
      </c>
      <c r="N5" s="130" t="s">
        <v>9</v>
      </c>
      <c r="O5" s="127"/>
      <c r="P5" s="127"/>
      <c r="Q5" s="1"/>
      <c r="R5" s="2"/>
      <c r="S5" s="2"/>
    </row>
    <row r="6" spans="1:19" ht="90.75" customHeight="1" thickBot="1" x14ac:dyDescent="0.3">
      <c r="A6" s="138"/>
      <c r="B6" s="140"/>
      <c r="C6" s="25" t="s">
        <v>62</v>
      </c>
      <c r="D6" s="40" t="s">
        <v>31</v>
      </c>
      <c r="E6" s="40" t="s">
        <v>10</v>
      </c>
      <c r="F6" s="34" t="s">
        <v>64</v>
      </c>
      <c r="G6" s="26" t="s">
        <v>42</v>
      </c>
      <c r="H6" s="24" t="s">
        <v>63</v>
      </c>
      <c r="I6" s="13"/>
      <c r="J6" s="131"/>
      <c r="K6" s="144"/>
      <c r="L6" s="146"/>
      <c r="M6" s="131"/>
      <c r="N6" s="131"/>
      <c r="O6" s="127"/>
      <c r="P6" s="127"/>
      <c r="Q6" s="33"/>
      <c r="R6" s="2"/>
      <c r="S6" s="2"/>
    </row>
    <row r="7" spans="1:19" ht="18.75" x14ac:dyDescent="0.3">
      <c r="A7" s="29">
        <v>1</v>
      </c>
      <c r="B7" s="88" t="s">
        <v>11</v>
      </c>
      <c r="C7" s="89">
        <v>0</v>
      </c>
      <c r="D7" s="90">
        <v>0</v>
      </c>
      <c r="E7" s="89">
        <v>0</v>
      </c>
      <c r="F7" s="90">
        <v>3</v>
      </c>
      <c r="G7" s="91">
        <v>0</v>
      </c>
      <c r="H7" s="92">
        <v>0</v>
      </c>
      <c r="I7" s="93">
        <v>6</v>
      </c>
      <c r="J7" s="94">
        <v>5.6481481481481478E-3</v>
      </c>
      <c r="K7" s="95">
        <f t="shared" ref="K7:K25" si="0">C7+D7+E7+F7+G7+H7</f>
        <v>3</v>
      </c>
      <c r="L7" s="96">
        <f t="shared" ref="L7:L25" si="1">K7*$R$7</f>
        <v>1.0416666666666667E-3</v>
      </c>
      <c r="M7" s="97">
        <f t="shared" ref="M7:M25" si="2">J7+L7</f>
        <v>6.6898148148148142E-3</v>
      </c>
      <c r="N7" s="98" t="s">
        <v>26</v>
      </c>
      <c r="O7" s="19"/>
      <c r="P7" s="5"/>
      <c r="Q7" s="2"/>
      <c r="R7" s="6">
        <v>3.4722222222222224E-4</v>
      </c>
      <c r="S7" s="2"/>
    </row>
    <row r="8" spans="1:19" ht="23.25" customHeight="1" x14ac:dyDescent="0.3">
      <c r="A8" s="86">
        <v>2</v>
      </c>
      <c r="B8" s="99" t="s">
        <v>46</v>
      </c>
      <c r="C8" s="100">
        <v>2</v>
      </c>
      <c r="D8" s="101">
        <v>0</v>
      </c>
      <c r="E8" s="100">
        <v>0</v>
      </c>
      <c r="F8" s="102">
        <v>0</v>
      </c>
      <c r="G8" s="103">
        <v>0</v>
      </c>
      <c r="H8" s="104">
        <v>1</v>
      </c>
      <c r="I8" s="93">
        <v>6</v>
      </c>
      <c r="J8" s="105">
        <v>8.0555555555555554E-3</v>
      </c>
      <c r="K8" s="106">
        <f t="shared" si="0"/>
        <v>3</v>
      </c>
      <c r="L8" s="107">
        <f t="shared" si="1"/>
        <v>1.0416666666666667E-3</v>
      </c>
      <c r="M8" s="108">
        <f t="shared" si="2"/>
        <v>9.0972222222222218E-3</v>
      </c>
      <c r="N8" s="109" t="s">
        <v>27</v>
      </c>
      <c r="O8" s="19"/>
      <c r="P8" s="7"/>
      <c r="Q8" s="2"/>
      <c r="R8" s="2"/>
      <c r="S8" s="2"/>
    </row>
    <row r="9" spans="1:19" ht="18.75" x14ac:dyDescent="0.3">
      <c r="A9" s="86">
        <v>3</v>
      </c>
      <c r="B9" s="110" t="s">
        <v>13</v>
      </c>
      <c r="C9" s="111">
        <v>0</v>
      </c>
      <c r="D9" s="112">
        <v>0</v>
      </c>
      <c r="E9" s="111">
        <v>0</v>
      </c>
      <c r="F9" s="112">
        <v>0</v>
      </c>
      <c r="G9" s="113">
        <v>0</v>
      </c>
      <c r="H9" s="114">
        <v>3</v>
      </c>
      <c r="I9" s="115">
        <v>3</v>
      </c>
      <c r="J9" s="105">
        <v>8.8310185185185176E-3</v>
      </c>
      <c r="K9" s="106">
        <f t="shared" si="0"/>
        <v>3</v>
      </c>
      <c r="L9" s="107">
        <f t="shared" si="1"/>
        <v>1.0416666666666667E-3</v>
      </c>
      <c r="M9" s="108">
        <f t="shared" si="2"/>
        <v>9.872685185185184E-3</v>
      </c>
      <c r="N9" s="109" t="s">
        <v>28</v>
      </c>
      <c r="O9" s="19"/>
      <c r="P9" s="7"/>
      <c r="Q9" s="2"/>
      <c r="R9" s="2"/>
      <c r="S9" s="2"/>
    </row>
    <row r="10" spans="1:19" ht="18.75" x14ac:dyDescent="0.3">
      <c r="A10" s="86">
        <v>4</v>
      </c>
      <c r="B10" s="110" t="s">
        <v>12</v>
      </c>
      <c r="C10" s="23">
        <v>6</v>
      </c>
      <c r="D10" s="31">
        <v>6</v>
      </c>
      <c r="E10" s="23">
        <v>0</v>
      </c>
      <c r="F10" s="31">
        <v>0</v>
      </c>
      <c r="G10" s="36">
        <v>0</v>
      </c>
      <c r="H10" s="28">
        <v>1</v>
      </c>
      <c r="I10" s="124"/>
      <c r="J10" s="45">
        <v>6.828703703703704E-3</v>
      </c>
      <c r="K10" s="106">
        <f t="shared" si="0"/>
        <v>13</v>
      </c>
      <c r="L10" s="107">
        <f t="shared" si="1"/>
        <v>4.5138888888888893E-3</v>
      </c>
      <c r="M10" s="108">
        <f t="shared" si="2"/>
        <v>1.1342592592592593E-2</v>
      </c>
      <c r="N10" s="109">
        <v>4</v>
      </c>
      <c r="O10" s="19"/>
      <c r="P10" s="7"/>
      <c r="Q10" s="2"/>
      <c r="R10" s="2"/>
      <c r="S10" s="2"/>
    </row>
    <row r="11" spans="1:19" s="42" customFormat="1" ht="19.5" customHeight="1" x14ac:dyDescent="0.3">
      <c r="A11" s="86">
        <v>5</v>
      </c>
      <c r="B11" s="116" t="s">
        <v>15</v>
      </c>
      <c r="C11" s="89">
        <v>1</v>
      </c>
      <c r="D11" s="117">
        <v>1</v>
      </c>
      <c r="E11" s="89">
        <v>0</v>
      </c>
      <c r="F11" s="117">
        <v>3</v>
      </c>
      <c r="G11" s="91">
        <v>6</v>
      </c>
      <c r="H11" s="92">
        <v>3</v>
      </c>
      <c r="I11" s="93">
        <v>13</v>
      </c>
      <c r="J11" s="105">
        <v>9.8611111111111104E-3</v>
      </c>
      <c r="K11" s="106">
        <f t="shared" si="0"/>
        <v>14</v>
      </c>
      <c r="L11" s="107">
        <f t="shared" si="1"/>
        <v>4.8611111111111112E-3</v>
      </c>
      <c r="M11" s="108">
        <f t="shared" si="2"/>
        <v>1.4722222222222222E-2</v>
      </c>
      <c r="N11" s="109">
        <v>5</v>
      </c>
      <c r="O11" s="19"/>
      <c r="P11" s="41"/>
      <c r="Q11" s="43"/>
      <c r="R11" s="43"/>
      <c r="S11" s="43"/>
    </row>
    <row r="12" spans="1:19" ht="18.75" x14ac:dyDescent="0.3">
      <c r="A12" s="86">
        <v>6</v>
      </c>
      <c r="B12" s="99" t="s">
        <v>44</v>
      </c>
      <c r="C12" s="22">
        <v>0</v>
      </c>
      <c r="D12" s="37">
        <v>12</v>
      </c>
      <c r="E12" s="22">
        <v>0</v>
      </c>
      <c r="F12" s="37">
        <v>3</v>
      </c>
      <c r="G12" s="35">
        <v>0</v>
      </c>
      <c r="H12" s="27">
        <v>3</v>
      </c>
      <c r="I12" s="125"/>
      <c r="J12" s="46">
        <v>8.9236111111111113E-3</v>
      </c>
      <c r="K12" s="106">
        <f t="shared" si="0"/>
        <v>18</v>
      </c>
      <c r="L12" s="107">
        <f t="shared" si="1"/>
        <v>6.2500000000000003E-3</v>
      </c>
      <c r="M12" s="108">
        <f t="shared" si="2"/>
        <v>1.5173611111111112E-2</v>
      </c>
      <c r="N12" s="109">
        <v>6</v>
      </c>
      <c r="O12" s="19"/>
      <c r="P12" s="7"/>
      <c r="Q12" s="2"/>
      <c r="R12" s="2"/>
      <c r="S12" s="2"/>
    </row>
    <row r="13" spans="1:19" ht="18.75" x14ac:dyDescent="0.3">
      <c r="A13" s="86">
        <v>7</v>
      </c>
      <c r="B13" s="110" t="s">
        <v>17</v>
      </c>
      <c r="C13" s="89">
        <v>2</v>
      </c>
      <c r="D13" s="37">
        <v>18</v>
      </c>
      <c r="E13" s="89">
        <v>0</v>
      </c>
      <c r="F13" s="117">
        <v>3</v>
      </c>
      <c r="G13" s="91">
        <v>0</v>
      </c>
      <c r="H13" s="92">
        <v>9</v>
      </c>
      <c r="I13" s="93">
        <v>0</v>
      </c>
      <c r="J13" s="105">
        <v>8.1249999999999985E-3</v>
      </c>
      <c r="K13" s="106">
        <f t="shared" si="0"/>
        <v>32</v>
      </c>
      <c r="L13" s="107">
        <f t="shared" si="1"/>
        <v>1.1111111111111112E-2</v>
      </c>
      <c r="M13" s="108">
        <f t="shared" si="2"/>
        <v>1.923611111111111E-2</v>
      </c>
      <c r="N13" s="109">
        <v>7</v>
      </c>
      <c r="O13" s="19"/>
      <c r="P13" s="7"/>
      <c r="Q13" s="2"/>
      <c r="R13" s="2"/>
      <c r="S13" s="2"/>
    </row>
    <row r="14" spans="1:19" ht="18.75" x14ac:dyDescent="0.3">
      <c r="A14" s="86">
        <v>8</v>
      </c>
      <c r="B14" s="110" t="s">
        <v>43</v>
      </c>
      <c r="C14" s="89">
        <v>6</v>
      </c>
      <c r="D14" s="117">
        <v>12</v>
      </c>
      <c r="E14" s="89">
        <v>3</v>
      </c>
      <c r="F14" s="117">
        <v>0</v>
      </c>
      <c r="G14" s="91">
        <v>9</v>
      </c>
      <c r="H14" s="92">
        <v>3</v>
      </c>
      <c r="I14" s="93">
        <v>3</v>
      </c>
      <c r="J14" s="105">
        <v>8.4722222222222213E-3</v>
      </c>
      <c r="K14" s="106">
        <f t="shared" si="0"/>
        <v>33</v>
      </c>
      <c r="L14" s="107">
        <f t="shared" si="1"/>
        <v>1.1458333333333334E-2</v>
      </c>
      <c r="M14" s="108">
        <f t="shared" si="2"/>
        <v>1.9930555555555556E-2</v>
      </c>
      <c r="N14" s="109">
        <v>8</v>
      </c>
      <c r="O14" s="19"/>
      <c r="P14" s="7"/>
      <c r="Q14" s="2"/>
      <c r="R14" s="2"/>
      <c r="S14" s="2"/>
    </row>
    <row r="15" spans="1:19" ht="18.75" x14ac:dyDescent="0.3">
      <c r="A15" s="86">
        <v>9</v>
      </c>
      <c r="B15" s="110" t="s">
        <v>36</v>
      </c>
      <c r="C15" s="89">
        <v>3</v>
      </c>
      <c r="D15" s="117">
        <v>18</v>
      </c>
      <c r="E15" s="89">
        <v>1</v>
      </c>
      <c r="F15" s="117">
        <v>4</v>
      </c>
      <c r="G15" s="91">
        <v>0</v>
      </c>
      <c r="H15" s="92">
        <v>4</v>
      </c>
      <c r="I15" s="93">
        <v>6</v>
      </c>
      <c r="J15" s="105">
        <v>1.1469907407407408E-2</v>
      </c>
      <c r="K15" s="106">
        <f t="shared" si="0"/>
        <v>30</v>
      </c>
      <c r="L15" s="107">
        <f t="shared" si="1"/>
        <v>1.0416666666666668E-2</v>
      </c>
      <c r="M15" s="108">
        <f t="shared" si="2"/>
        <v>2.1886574074074076E-2</v>
      </c>
      <c r="N15" s="109">
        <v>9</v>
      </c>
      <c r="O15" s="19"/>
      <c r="P15" s="7"/>
      <c r="Q15" s="2"/>
      <c r="R15" s="2"/>
      <c r="S15" s="2"/>
    </row>
    <row r="16" spans="1:19" ht="18.75" x14ac:dyDescent="0.3">
      <c r="A16" s="86">
        <v>10</v>
      </c>
      <c r="B16" s="110" t="s">
        <v>18</v>
      </c>
      <c r="C16" s="89">
        <v>6</v>
      </c>
      <c r="D16" s="37">
        <v>5</v>
      </c>
      <c r="E16" s="89">
        <v>3</v>
      </c>
      <c r="F16" s="117">
        <v>4</v>
      </c>
      <c r="G16" s="91">
        <v>3</v>
      </c>
      <c r="H16" s="92">
        <v>12</v>
      </c>
      <c r="I16" s="93">
        <v>0</v>
      </c>
      <c r="J16" s="105">
        <v>1.0659722222222221E-2</v>
      </c>
      <c r="K16" s="106">
        <f t="shared" si="0"/>
        <v>33</v>
      </c>
      <c r="L16" s="107">
        <f t="shared" si="1"/>
        <v>1.1458333333333334E-2</v>
      </c>
      <c r="M16" s="108">
        <f t="shared" si="2"/>
        <v>2.2118055555555557E-2</v>
      </c>
      <c r="N16" s="109">
        <v>10</v>
      </c>
      <c r="O16" s="19"/>
      <c r="P16" s="7"/>
      <c r="Q16" s="2"/>
      <c r="R16" s="2"/>
      <c r="S16" s="2"/>
    </row>
    <row r="17" spans="1:19" ht="18.75" x14ac:dyDescent="0.3">
      <c r="A17" s="86">
        <v>11</v>
      </c>
      <c r="B17" s="110" t="s">
        <v>33</v>
      </c>
      <c r="C17" s="23">
        <v>2</v>
      </c>
      <c r="D17" s="31">
        <v>13</v>
      </c>
      <c r="E17" s="23">
        <v>8</v>
      </c>
      <c r="F17" s="31">
        <v>6</v>
      </c>
      <c r="G17" s="36">
        <v>9</v>
      </c>
      <c r="H17" s="28">
        <v>3</v>
      </c>
      <c r="I17" s="124"/>
      <c r="J17" s="45">
        <v>1.2777777777777777E-2</v>
      </c>
      <c r="K17" s="106">
        <f t="shared" si="0"/>
        <v>41</v>
      </c>
      <c r="L17" s="107">
        <f t="shared" si="1"/>
        <v>1.4236111111111111E-2</v>
      </c>
      <c r="M17" s="108">
        <f t="shared" si="2"/>
        <v>2.7013888888888886E-2</v>
      </c>
      <c r="N17" s="109">
        <v>11</v>
      </c>
      <c r="O17" s="19"/>
      <c r="P17" s="1"/>
      <c r="Q17" s="2"/>
      <c r="R17" s="2"/>
      <c r="S17" s="2"/>
    </row>
    <row r="18" spans="1:19" ht="18.75" x14ac:dyDescent="0.3">
      <c r="A18" s="86">
        <v>12</v>
      </c>
      <c r="B18" s="110" t="s">
        <v>45</v>
      </c>
      <c r="C18" s="23">
        <v>11</v>
      </c>
      <c r="D18" s="31">
        <v>19</v>
      </c>
      <c r="E18" s="80">
        <v>0</v>
      </c>
      <c r="F18" s="31">
        <v>9</v>
      </c>
      <c r="G18" s="23">
        <v>0</v>
      </c>
      <c r="H18" s="39">
        <v>7</v>
      </c>
      <c r="I18" s="126"/>
      <c r="J18" s="44">
        <v>1.2326388888888888E-2</v>
      </c>
      <c r="K18" s="106">
        <f t="shared" si="0"/>
        <v>46</v>
      </c>
      <c r="L18" s="107">
        <f t="shared" si="1"/>
        <v>1.5972222222222224E-2</v>
      </c>
      <c r="M18" s="108">
        <f t="shared" si="2"/>
        <v>2.8298611111111115E-2</v>
      </c>
      <c r="N18" s="109">
        <v>12</v>
      </c>
      <c r="O18" s="19"/>
      <c r="P18" s="1"/>
      <c r="Q18" s="2"/>
      <c r="R18" s="2"/>
      <c r="S18" s="2"/>
    </row>
    <row r="19" spans="1:19" ht="20.25" customHeight="1" x14ac:dyDescent="0.3">
      <c r="A19" s="86">
        <v>13</v>
      </c>
      <c r="B19" s="110" t="s">
        <v>16</v>
      </c>
      <c r="C19" s="89">
        <v>4</v>
      </c>
      <c r="D19" s="37">
        <v>14</v>
      </c>
      <c r="E19" s="89">
        <v>7</v>
      </c>
      <c r="F19" s="117">
        <v>23</v>
      </c>
      <c r="G19" s="91">
        <v>6</v>
      </c>
      <c r="H19" s="92">
        <v>2</v>
      </c>
      <c r="I19" s="93">
        <v>8</v>
      </c>
      <c r="J19" s="105">
        <v>1.3888888888888888E-2</v>
      </c>
      <c r="K19" s="106">
        <f t="shared" si="0"/>
        <v>56</v>
      </c>
      <c r="L19" s="107">
        <f t="shared" si="1"/>
        <v>1.9444444444444445E-2</v>
      </c>
      <c r="M19" s="108">
        <f t="shared" si="2"/>
        <v>3.3333333333333333E-2</v>
      </c>
      <c r="N19" s="109">
        <v>13</v>
      </c>
      <c r="O19" s="19"/>
      <c r="P19" s="1"/>
      <c r="Q19" s="2"/>
      <c r="R19" s="2"/>
      <c r="S19" s="2"/>
    </row>
    <row r="20" spans="1:19" ht="18.75" x14ac:dyDescent="0.3">
      <c r="A20" s="86">
        <v>14</v>
      </c>
      <c r="B20" s="110" t="s">
        <v>40</v>
      </c>
      <c r="C20" s="89">
        <v>5</v>
      </c>
      <c r="D20" s="117">
        <v>8</v>
      </c>
      <c r="E20" s="89">
        <v>4</v>
      </c>
      <c r="F20" s="117">
        <v>19</v>
      </c>
      <c r="G20" s="91">
        <v>6</v>
      </c>
      <c r="H20" s="92">
        <v>20</v>
      </c>
      <c r="I20" s="93">
        <v>12</v>
      </c>
      <c r="J20" s="105">
        <v>1.34375E-2</v>
      </c>
      <c r="K20" s="106">
        <f t="shared" si="0"/>
        <v>62</v>
      </c>
      <c r="L20" s="107">
        <f t="shared" si="1"/>
        <v>2.1527777777777778E-2</v>
      </c>
      <c r="M20" s="108">
        <f t="shared" si="2"/>
        <v>3.4965277777777776E-2</v>
      </c>
      <c r="N20" s="109">
        <v>14</v>
      </c>
      <c r="O20" s="19"/>
      <c r="P20" s="1"/>
      <c r="Q20" s="2"/>
      <c r="R20" s="2"/>
      <c r="S20" s="2"/>
    </row>
    <row r="21" spans="1:19" ht="18.75" x14ac:dyDescent="0.3">
      <c r="A21" s="87">
        <v>15</v>
      </c>
      <c r="B21" s="116" t="s">
        <v>19</v>
      </c>
      <c r="C21" s="38">
        <v>1</v>
      </c>
      <c r="D21" s="31">
        <v>3</v>
      </c>
      <c r="E21" s="23">
        <v>4</v>
      </c>
      <c r="F21" s="31">
        <v>19</v>
      </c>
      <c r="G21" s="23">
        <v>12</v>
      </c>
      <c r="H21" s="39">
        <v>24</v>
      </c>
      <c r="I21" s="126"/>
      <c r="J21" s="44">
        <v>1.3888888888888888E-2</v>
      </c>
      <c r="K21" s="106">
        <f t="shared" si="0"/>
        <v>63</v>
      </c>
      <c r="L21" s="107">
        <f t="shared" si="1"/>
        <v>2.1875000000000002E-2</v>
      </c>
      <c r="M21" s="108">
        <f t="shared" si="2"/>
        <v>3.5763888888888887E-2</v>
      </c>
      <c r="N21" s="109">
        <v>15</v>
      </c>
      <c r="O21" s="8"/>
      <c r="P21" s="1"/>
      <c r="Q21" s="2"/>
      <c r="R21" s="2"/>
      <c r="S21" s="2"/>
    </row>
    <row r="22" spans="1:19" ht="18.75" x14ac:dyDescent="0.3">
      <c r="A22" s="86">
        <v>16</v>
      </c>
      <c r="B22" s="116" t="s">
        <v>20</v>
      </c>
      <c r="C22" s="38">
        <v>6</v>
      </c>
      <c r="D22" s="31">
        <v>5</v>
      </c>
      <c r="E22" s="23">
        <v>9</v>
      </c>
      <c r="F22" s="23">
        <v>27</v>
      </c>
      <c r="G22" s="31">
        <v>12</v>
      </c>
      <c r="H22" s="39">
        <v>13</v>
      </c>
      <c r="I22" s="39"/>
      <c r="J22" s="44">
        <v>1.3888888888888888E-2</v>
      </c>
      <c r="K22" s="106">
        <f t="shared" si="0"/>
        <v>72</v>
      </c>
      <c r="L22" s="107">
        <f t="shared" si="1"/>
        <v>2.5000000000000001E-2</v>
      </c>
      <c r="M22" s="108">
        <f t="shared" si="2"/>
        <v>3.888888888888889E-2</v>
      </c>
      <c r="N22" s="109">
        <v>16</v>
      </c>
      <c r="Q22" s="2"/>
      <c r="R22" s="2"/>
      <c r="S22" s="2"/>
    </row>
    <row r="23" spans="1:19" ht="18.75" x14ac:dyDescent="0.3">
      <c r="A23" s="87">
        <v>17</v>
      </c>
      <c r="B23" s="116" t="s">
        <v>30</v>
      </c>
      <c r="C23" s="118">
        <v>9</v>
      </c>
      <c r="D23" s="117">
        <v>21</v>
      </c>
      <c r="E23" s="89">
        <v>13</v>
      </c>
      <c r="F23" s="89">
        <v>20</v>
      </c>
      <c r="G23" s="119">
        <v>7</v>
      </c>
      <c r="H23" s="92">
        <v>23</v>
      </c>
      <c r="I23" s="92">
        <v>5</v>
      </c>
      <c r="J23" s="105">
        <v>1.3888888888888888E-2</v>
      </c>
      <c r="K23" s="106">
        <f t="shared" si="0"/>
        <v>93</v>
      </c>
      <c r="L23" s="107">
        <f t="shared" si="1"/>
        <v>3.229166666666667E-2</v>
      </c>
      <c r="M23" s="108">
        <f t="shared" si="2"/>
        <v>4.6180555555555558E-2</v>
      </c>
      <c r="N23" s="109">
        <v>17</v>
      </c>
      <c r="Q23" s="2"/>
      <c r="R23" s="2"/>
      <c r="S23" s="2"/>
    </row>
    <row r="24" spans="1:19" ht="18.75" x14ac:dyDescent="0.3">
      <c r="A24" s="86">
        <v>18</v>
      </c>
      <c r="B24" s="116" t="s">
        <v>14</v>
      </c>
      <c r="C24" s="118">
        <v>7</v>
      </c>
      <c r="D24" s="37">
        <v>33</v>
      </c>
      <c r="E24" s="89">
        <v>9</v>
      </c>
      <c r="F24" s="89">
        <v>27</v>
      </c>
      <c r="G24" s="119">
        <v>6</v>
      </c>
      <c r="H24" s="92">
        <v>18</v>
      </c>
      <c r="I24" s="92">
        <v>5</v>
      </c>
      <c r="J24" s="105">
        <v>1.3888888888888888E-2</v>
      </c>
      <c r="K24" s="106">
        <f t="shared" si="0"/>
        <v>100</v>
      </c>
      <c r="L24" s="107">
        <f t="shared" si="1"/>
        <v>3.4722222222222224E-2</v>
      </c>
      <c r="M24" s="108">
        <f t="shared" si="2"/>
        <v>4.8611111111111112E-2</v>
      </c>
      <c r="N24" s="109">
        <v>18</v>
      </c>
    </row>
    <row r="25" spans="1:19" ht="19.5" thickBot="1" x14ac:dyDescent="0.35">
      <c r="A25" s="21">
        <v>19</v>
      </c>
      <c r="B25" s="120" t="s">
        <v>21</v>
      </c>
      <c r="C25" s="76">
        <v>1</v>
      </c>
      <c r="D25" s="77">
        <v>34</v>
      </c>
      <c r="E25" s="78">
        <v>14</v>
      </c>
      <c r="F25" s="78">
        <v>20</v>
      </c>
      <c r="G25" s="77">
        <v>21</v>
      </c>
      <c r="H25" s="20">
        <v>16</v>
      </c>
      <c r="I25" s="20"/>
      <c r="J25" s="79">
        <v>1.3888888888888888E-2</v>
      </c>
      <c r="K25" s="121">
        <f t="shared" si="0"/>
        <v>106</v>
      </c>
      <c r="L25" s="122">
        <f t="shared" si="1"/>
        <v>3.6805555555555557E-2</v>
      </c>
      <c r="M25" s="123">
        <f t="shared" si="2"/>
        <v>5.0694444444444445E-2</v>
      </c>
      <c r="N25" s="109">
        <v>19</v>
      </c>
      <c r="P25" s="12"/>
    </row>
    <row r="26" spans="1:19" x14ac:dyDescent="0.25">
      <c r="B26" s="133" t="s">
        <v>22</v>
      </c>
      <c r="C26" s="133"/>
      <c r="D26" s="133"/>
      <c r="E26" s="133"/>
      <c r="F26" s="9"/>
      <c r="G26" s="9"/>
      <c r="H26" s="9"/>
      <c r="I26" s="9"/>
      <c r="J26" s="10"/>
      <c r="K26" s="9"/>
      <c r="L26" s="134"/>
      <c r="M26" s="134"/>
      <c r="N26" s="134"/>
      <c r="O26" s="134"/>
      <c r="P26" s="134"/>
    </row>
    <row r="27" spans="1:19" x14ac:dyDescent="0.25">
      <c r="B27" s="128" t="s">
        <v>23</v>
      </c>
      <c r="C27" s="128"/>
      <c r="D27" s="128"/>
      <c r="E27" s="128"/>
      <c r="F27" s="14"/>
      <c r="G27" s="14"/>
      <c r="H27" s="14"/>
      <c r="I27" s="2"/>
      <c r="J27" s="14"/>
      <c r="K27" s="2"/>
      <c r="L27" s="129"/>
      <c r="M27" s="129"/>
      <c r="N27" s="129"/>
      <c r="O27" s="129"/>
      <c r="P27" s="11"/>
    </row>
  </sheetData>
  <sortState ref="B8:M26">
    <sortCondition ref="M8:M26"/>
  </sortState>
  <mergeCells count="18">
    <mergeCell ref="B1:O1"/>
    <mergeCell ref="B2:O2"/>
    <mergeCell ref="B3:O3"/>
    <mergeCell ref="M4:O4"/>
    <mergeCell ref="A5:A6"/>
    <mergeCell ref="B5:B6"/>
    <mergeCell ref="C5:I5"/>
    <mergeCell ref="J5:J6"/>
    <mergeCell ref="K5:K6"/>
    <mergeCell ref="L5:L6"/>
    <mergeCell ref="P5:P6"/>
    <mergeCell ref="B27:E27"/>
    <mergeCell ref="L27:O27"/>
    <mergeCell ref="N5:N6"/>
    <mergeCell ref="O5:O6"/>
    <mergeCell ref="M5:M6"/>
    <mergeCell ref="B26:E26"/>
    <mergeCell ref="L26:P26"/>
  </mergeCells>
  <phoneticPr fontId="10" type="noConversion"/>
  <pageMargins left="0.59" right="0.21" top="0.19" bottom="0.19" header="0.2" footer="0.19"/>
  <pageSetup paperSize="9" orientation="landscape" horizontalDpi="4294967292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F28" sqref="F28:G28"/>
    </sheetView>
  </sheetViews>
  <sheetFormatPr defaultRowHeight="15" x14ac:dyDescent="0.25"/>
  <cols>
    <col min="1" max="1" width="4.7109375" customWidth="1"/>
    <col min="2" max="2" width="20" customWidth="1"/>
    <col min="3" max="3" width="24.28515625" style="18" customWidth="1"/>
    <col min="4" max="4" width="8.140625" customWidth="1"/>
    <col min="5" max="5" width="8" style="18" customWidth="1"/>
    <col min="6" max="6" width="10.7109375" customWidth="1"/>
    <col min="7" max="7" width="11.140625" customWidth="1"/>
    <col min="8" max="8" width="7" customWidth="1"/>
  </cols>
  <sheetData>
    <row r="1" spans="1:12" ht="18" customHeight="1" x14ac:dyDescent="0.25">
      <c r="A1" s="151" t="s">
        <v>41</v>
      </c>
      <c r="B1" s="151"/>
      <c r="C1" s="151"/>
      <c r="D1" s="151"/>
      <c r="E1" s="151"/>
      <c r="F1" s="151"/>
      <c r="G1" s="151"/>
      <c r="H1" s="47"/>
      <c r="I1" s="47"/>
      <c r="J1" s="47"/>
    </row>
    <row r="2" spans="1:12" ht="18" customHeight="1" x14ac:dyDescent="0.25">
      <c r="A2" s="151" t="s">
        <v>47</v>
      </c>
      <c r="B2" s="151"/>
      <c r="C2" s="151"/>
      <c r="D2" s="151"/>
      <c r="E2" s="151"/>
      <c r="F2" s="151"/>
      <c r="G2" s="151"/>
      <c r="H2" s="47"/>
      <c r="I2" s="47"/>
      <c r="J2" s="47"/>
    </row>
    <row r="3" spans="1:12" ht="15.75" x14ac:dyDescent="0.25">
      <c r="A3" s="151" t="s">
        <v>67</v>
      </c>
      <c r="B3" s="151"/>
      <c r="C3" s="151"/>
      <c r="D3" s="151"/>
      <c r="E3" s="151"/>
      <c r="F3" s="151"/>
      <c r="G3" s="151"/>
      <c r="H3" s="47"/>
      <c r="I3" s="47"/>
      <c r="J3" s="47"/>
    </row>
    <row r="4" spans="1:12" ht="15.75" x14ac:dyDescent="0.25">
      <c r="A4" s="48" t="s">
        <v>65</v>
      </c>
      <c r="B4" s="48"/>
      <c r="C4" s="49"/>
      <c r="D4" s="50"/>
      <c r="E4" s="50"/>
      <c r="F4" s="147" t="s">
        <v>1</v>
      </c>
      <c r="G4" s="147"/>
      <c r="H4" s="148"/>
      <c r="I4" s="149"/>
      <c r="J4" s="149"/>
    </row>
    <row r="5" spans="1:12" ht="38.25" x14ac:dyDescent="0.25">
      <c r="A5" s="51" t="s">
        <v>3</v>
      </c>
      <c r="B5" s="51" t="s">
        <v>48</v>
      </c>
      <c r="C5" s="52" t="s">
        <v>49</v>
      </c>
      <c r="D5" s="52" t="s">
        <v>50</v>
      </c>
      <c r="E5" s="51" t="s">
        <v>7</v>
      </c>
      <c r="F5" s="51" t="s">
        <v>24</v>
      </c>
      <c r="G5" s="51" t="s">
        <v>51</v>
      </c>
      <c r="H5" s="53" t="s">
        <v>9</v>
      </c>
      <c r="I5" s="54">
        <v>1.1574074074074073E-4</v>
      </c>
      <c r="J5" s="55"/>
    </row>
    <row r="6" spans="1:12" x14ac:dyDescent="0.25">
      <c r="A6" s="51">
        <v>1</v>
      </c>
      <c r="B6" s="62" t="s">
        <v>58</v>
      </c>
      <c r="C6" s="81" t="s">
        <v>68</v>
      </c>
      <c r="D6" s="58">
        <v>4.7453703703703704E-4</v>
      </c>
      <c r="E6" s="59">
        <v>1</v>
      </c>
      <c r="F6" s="60">
        <f t="shared" ref="F6:F11" si="0">E6*$I$5</f>
        <v>1.1574074074074073E-4</v>
      </c>
      <c r="G6" s="61">
        <f t="shared" ref="G6:G21" si="1">D6+F6</f>
        <v>5.9027777777777778E-4</v>
      </c>
      <c r="H6" s="59" t="s">
        <v>26</v>
      </c>
      <c r="I6" s="54"/>
      <c r="J6" s="55"/>
    </row>
    <row r="7" spans="1:12" x14ac:dyDescent="0.25">
      <c r="A7" s="51">
        <v>2</v>
      </c>
      <c r="B7" s="56" t="s">
        <v>17</v>
      </c>
      <c r="C7" s="57" t="s">
        <v>34</v>
      </c>
      <c r="D7" s="58">
        <v>5.9027777777777778E-4</v>
      </c>
      <c r="E7" s="59">
        <v>0</v>
      </c>
      <c r="F7" s="60">
        <f t="shared" si="0"/>
        <v>0</v>
      </c>
      <c r="G7" s="61">
        <f t="shared" si="1"/>
        <v>5.9027777777777778E-4</v>
      </c>
      <c r="H7" s="59" t="s">
        <v>26</v>
      </c>
      <c r="I7" s="54"/>
      <c r="J7" s="55"/>
    </row>
    <row r="8" spans="1:12" ht="20.100000000000001" customHeight="1" x14ac:dyDescent="0.25">
      <c r="A8" s="73">
        <v>3</v>
      </c>
      <c r="B8" s="56" t="s">
        <v>53</v>
      </c>
      <c r="C8" s="57" t="s">
        <v>77</v>
      </c>
      <c r="D8" s="58">
        <v>7.8703703703703705E-4</v>
      </c>
      <c r="E8" s="59">
        <v>0</v>
      </c>
      <c r="F8" s="60">
        <f t="shared" si="0"/>
        <v>0</v>
      </c>
      <c r="G8" s="61">
        <f t="shared" si="1"/>
        <v>7.8703703703703705E-4</v>
      </c>
      <c r="H8" s="59" t="s">
        <v>27</v>
      </c>
      <c r="I8" s="55"/>
      <c r="J8" s="55"/>
      <c r="K8" s="30"/>
      <c r="L8" s="30"/>
    </row>
    <row r="9" spans="1:12" ht="20.100000000000001" customHeight="1" x14ac:dyDescent="0.25">
      <c r="A9" s="73">
        <v>4</v>
      </c>
      <c r="B9" s="56" t="s">
        <v>11</v>
      </c>
      <c r="C9" s="57" t="s">
        <v>71</v>
      </c>
      <c r="D9" s="58">
        <v>7.6388888888888893E-4</v>
      </c>
      <c r="E9" s="59">
        <v>1</v>
      </c>
      <c r="F9" s="60">
        <f t="shared" si="0"/>
        <v>1.1574074074074073E-4</v>
      </c>
      <c r="G9" s="61">
        <f t="shared" si="1"/>
        <v>8.7962962962962962E-4</v>
      </c>
      <c r="H9" s="59" t="s">
        <v>28</v>
      </c>
      <c r="I9" s="55"/>
      <c r="J9" s="55"/>
      <c r="K9" s="30"/>
      <c r="L9" s="30"/>
    </row>
    <row r="10" spans="1:12" ht="20.100000000000001" customHeight="1" x14ac:dyDescent="0.25">
      <c r="A10" s="73">
        <v>5</v>
      </c>
      <c r="B10" s="56" t="s">
        <v>29</v>
      </c>
      <c r="C10" s="57" t="s">
        <v>37</v>
      </c>
      <c r="D10" s="58">
        <v>1.0879629629629629E-3</v>
      </c>
      <c r="E10" s="59">
        <v>1</v>
      </c>
      <c r="F10" s="60">
        <f t="shared" si="0"/>
        <v>1.1574074074074073E-4</v>
      </c>
      <c r="G10" s="61">
        <f t="shared" si="1"/>
        <v>1.2037037037037036E-3</v>
      </c>
      <c r="H10" s="59">
        <v>4</v>
      </c>
      <c r="I10" s="55"/>
      <c r="J10" s="55"/>
      <c r="K10" s="30"/>
      <c r="L10" s="30"/>
    </row>
    <row r="11" spans="1:12" ht="20.100000000000001" customHeight="1" x14ac:dyDescent="0.25">
      <c r="A11" s="73">
        <v>6</v>
      </c>
      <c r="B11" s="56" t="s">
        <v>12</v>
      </c>
      <c r="C11" s="57" t="s">
        <v>38</v>
      </c>
      <c r="D11" s="58">
        <v>8.6805555555555551E-4</v>
      </c>
      <c r="E11" s="59">
        <v>3</v>
      </c>
      <c r="F11" s="60">
        <f t="shared" si="0"/>
        <v>3.4722222222222218E-4</v>
      </c>
      <c r="G11" s="61">
        <f t="shared" si="1"/>
        <v>1.2152777777777778E-3</v>
      </c>
      <c r="H11" s="59">
        <v>5</v>
      </c>
      <c r="I11" s="55"/>
      <c r="J11" s="55"/>
      <c r="K11" s="30"/>
      <c r="L11" s="30"/>
    </row>
    <row r="12" spans="1:12" ht="20.100000000000001" customHeight="1" x14ac:dyDescent="0.25">
      <c r="A12" s="73">
        <v>7</v>
      </c>
      <c r="B12" s="82" t="s">
        <v>61</v>
      </c>
      <c r="C12" s="75" t="s">
        <v>76</v>
      </c>
      <c r="D12" s="72">
        <v>1.2847222222222223E-3</v>
      </c>
      <c r="E12" s="73">
        <v>2</v>
      </c>
      <c r="F12" s="72">
        <v>2.3148148148148146E-4</v>
      </c>
      <c r="G12" s="61">
        <f t="shared" si="1"/>
        <v>1.5162037037037036E-3</v>
      </c>
      <c r="H12" s="59">
        <v>6</v>
      </c>
      <c r="I12" s="55"/>
      <c r="J12" s="55"/>
      <c r="K12" s="30"/>
      <c r="L12" s="30"/>
    </row>
    <row r="13" spans="1:12" ht="20.100000000000001" customHeight="1" x14ac:dyDescent="0.25">
      <c r="A13" s="73">
        <v>8</v>
      </c>
      <c r="B13" s="56" t="s">
        <v>57</v>
      </c>
      <c r="C13" s="57" t="s">
        <v>32</v>
      </c>
      <c r="D13" s="58">
        <v>1.2731481481481483E-3</v>
      </c>
      <c r="E13" s="59">
        <v>3</v>
      </c>
      <c r="F13" s="60">
        <f t="shared" ref="F13:F21" si="2">E13*$I$5</f>
        <v>3.4722222222222218E-4</v>
      </c>
      <c r="G13" s="61">
        <f t="shared" si="1"/>
        <v>1.6203703703703705E-3</v>
      </c>
      <c r="H13" s="59">
        <v>7</v>
      </c>
      <c r="I13" s="55"/>
      <c r="J13" s="55"/>
      <c r="K13" s="30"/>
      <c r="L13" s="30"/>
    </row>
    <row r="14" spans="1:12" ht="20.100000000000001" customHeight="1" x14ac:dyDescent="0.25">
      <c r="A14" s="73">
        <v>9</v>
      </c>
      <c r="B14" s="62" t="s">
        <v>59</v>
      </c>
      <c r="C14" s="57" t="s">
        <v>73</v>
      </c>
      <c r="D14" s="58">
        <v>1.2731481481481483E-3</v>
      </c>
      <c r="E14" s="59">
        <v>3</v>
      </c>
      <c r="F14" s="60">
        <f t="shared" si="2"/>
        <v>3.4722222222222218E-4</v>
      </c>
      <c r="G14" s="61">
        <f t="shared" si="1"/>
        <v>1.6203703703703705E-3</v>
      </c>
      <c r="H14" s="59">
        <v>7</v>
      </c>
      <c r="I14" s="55"/>
      <c r="J14" s="55"/>
      <c r="K14" s="30"/>
      <c r="L14" s="30"/>
    </row>
    <row r="15" spans="1:12" ht="20.100000000000001" customHeight="1" x14ac:dyDescent="0.25">
      <c r="A15" s="73">
        <v>10</v>
      </c>
      <c r="B15" s="56" t="s">
        <v>19</v>
      </c>
      <c r="C15" s="57" t="s">
        <v>56</v>
      </c>
      <c r="D15" s="58">
        <v>1.25E-3</v>
      </c>
      <c r="E15" s="59">
        <v>4</v>
      </c>
      <c r="F15" s="60">
        <f t="shared" si="2"/>
        <v>4.6296296296296293E-4</v>
      </c>
      <c r="G15" s="61">
        <f t="shared" si="1"/>
        <v>1.712962962962963E-3</v>
      </c>
      <c r="H15" s="59">
        <v>8</v>
      </c>
      <c r="I15" s="55"/>
      <c r="J15" s="55"/>
      <c r="K15" s="30"/>
      <c r="L15" s="30"/>
    </row>
    <row r="16" spans="1:12" ht="20.100000000000001" customHeight="1" x14ac:dyDescent="0.25">
      <c r="A16" s="73">
        <v>11</v>
      </c>
      <c r="B16" s="56" t="s">
        <v>45</v>
      </c>
      <c r="C16" s="83" t="s">
        <v>35</v>
      </c>
      <c r="D16" s="58">
        <v>1.2268518518518518E-3</v>
      </c>
      <c r="E16" s="59">
        <v>5</v>
      </c>
      <c r="F16" s="60">
        <f t="shared" si="2"/>
        <v>5.7870370370370367E-4</v>
      </c>
      <c r="G16" s="61">
        <f t="shared" si="1"/>
        <v>1.8055555555555555E-3</v>
      </c>
      <c r="H16" s="59">
        <v>9</v>
      </c>
      <c r="I16" s="55"/>
      <c r="J16" s="55"/>
      <c r="K16" s="30"/>
      <c r="L16" s="30"/>
    </row>
    <row r="17" spans="1:12" ht="20.100000000000001" customHeight="1" x14ac:dyDescent="0.25">
      <c r="A17" s="73">
        <v>12</v>
      </c>
      <c r="B17" s="56" t="s">
        <v>13</v>
      </c>
      <c r="C17" s="57" t="s">
        <v>55</v>
      </c>
      <c r="D17" s="58">
        <v>7.9861111111111105E-4</v>
      </c>
      <c r="E17" s="59">
        <v>9</v>
      </c>
      <c r="F17" s="60">
        <f t="shared" si="2"/>
        <v>1.0416666666666667E-3</v>
      </c>
      <c r="G17" s="61">
        <f t="shared" si="1"/>
        <v>1.8402777777777777E-3</v>
      </c>
      <c r="H17" s="59">
        <v>10</v>
      </c>
      <c r="I17" s="55"/>
      <c r="J17" s="55"/>
      <c r="K17" s="30"/>
      <c r="L17" s="30"/>
    </row>
    <row r="18" spans="1:12" ht="20.100000000000001" customHeight="1" x14ac:dyDescent="0.25">
      <c r="A18" s="73">
        <v>13</v>
      </c>
      <c r="B18" s="56" t="s">
        <v>54</v>
      </c>
      <c r="C18" s="57" t="s">
        <v>70</v>
      </c>
      <c r="D18" s="58">
        <v>1.0879629629629629E-3</v>
      </c>
      <c r="E18" s="59">
        <v>8</v>
      </c>
      <c r="F18" s="60">
        <f t="shared" si="2"/>
        <v>9.2592592592592585E-4</v>
      </c>
      <c r="G18" s="61">
        <f t="shared" si="1"/>
        <v>2.0138888888888888E-3</v>
      </c>
      <c r="H18" s="59">
        <v>11</v>
      </c>
      <c r="I18" s="55"/>
      <c r="J18" s="55"/>
      <c r="K18" s="30"/>
      <c r="L18" s="30"/>
    </row>
    <row r="19" spans="1:12" ht="20.100000000000001" customHeight="1" x14ac:dyDescent="0.25">
      <c r="A19" s="73">
        <v>14</v>
      </c>
      <c r="B19" s="71" t="s">
        <v>20</v>
      </c>
      <c r="C19" s="57" t="s">
        <v>72</v>
      </c>
      <c r="D19" s="58">
        <v>2.2569444444444447E-3</v>
      </c>
      <c r="E19" s="59">
        <v>6</v>
      </c>
      <c r="F19" s="60">
        <f t="shared" si="2"/>
        <v>6.9444444444444436E-4</v>
      </c>
      <c r="G19" s="61">
        <f t="shared" si="1"/>
        <v>2.9513888888888888E-3</v>
      </c>
      <c r="H19" s="73">
        <v>12</v>
      </c>
      <c r="I19" s="55"/>
      <c r="J19" s="55"/>
      <c r="K19" s="30"/>
      <c r="L19" s="30"/>
    </row>
    <row r="20" spans="1:12" ht="20.100000000000001" customHeight="1" x14ac:dyDescent="0.25">
      <c r="A20" s="73">
        <v>15</v>
      </c>
      <c r="B20" s="56" t="s">
        <v>52</v>
      </c>
      <c r="C20" s="57" t="s">
        <v>39</v>
      </c>
      <c r="D20" s="58">
        <v>2.7199074074074074E-3</v>
      </c>
      <c r="E20" s="59">
        <v>5</v>
      </c>
      <c r="F20" s="60">
        <f t="shared" si="2"/>
        <v>5.7870370370370367E-4</v>
      </c>
      <c r="G20" s="61">
        <f t="shared" si="1"/>
        <v>3.2986111111111111E-3</v>
      </c>
      <c r="H20" s="59">
        <v>13</v>
      </c>
      <c r="I20" s="55"/>
      <c r="J20" s="55"/>
      <c r="K20" s="30"/>
      <c r="L20" s="30"/>
    </row>
    <row r="21" spans="1:12" ht="20.100000000000001" customHeight="1" x14ac:dyDescent="0.25">
      <c r="A21" s="73">
        <v>16</v>
      </c>
      <c r="B21" s="56" t="s">
        <v>21</v>
      </c>
      <c r="C21" s="57" t="s">
        <v>75</v>
      </c>
      <c r="D21" s="58">
        <v>2.7777777777777779E-3</v>
      </c>
      <c r="E21" s="59">
        <v>5</v>
      </c>
      <c r="F21" s="60">
        <f t="shared" si="2"/>
        <v>5.7870370370370367E-4</v>
      </c>
      <c r="G21" s="61">
        <f t="shared" si="1"/>
        <v>3.3564814814814816E-3</v>
      </c>
      <c r="H21" s="59">
        <v>14</v>
      </c>
      <c r="I21" s="55"/>
      <c r="J21" s="55"/>
      <c r="K21" s="30"/>
      <c r="L21" s="30"/>
    </row>
    <row r="22" spans="1:12" ht="20.100000000000001" customHeight="1" x14ac:dyDescent="0.25">
      <c r="A22" s="73">
        <v>17</v>
      </c>
      <c r="B22" s="82" t="s">
        <v>33</v>
      </c>
      <c r="C22" s="57" t="s">
        <v>78</v>
      </c>
      <c r="D22" s="72">
        <v>1.7013888888888892E-3</v>
      </c>
      <c r="E22" s="73">
        <v>12</v>
      </c>
      <c r="F22" s="32">
        <v>1.3888888888888889E-3</v>
      </c>
      <c r="G22" s="32">
        <v>4.0162037037037033E-3</v>
      </c>
      <c r="H22" s="59">
        <v>15</v>
      </c>
      <c r="I22" s="55"/>
      <c r="J22" s="55"/>
      <c r="K22" s="30"/>
      <c r="L22" s="30"/>
    </row>
    <row r="23" spans="1:12" ht="20.100000000000001" customHeight="1" x14ac:dyDescent="0.25">
      <c r="A23" s="73">
        <v>18</v>
      </c>
      <c r="B23" s="65" t="s">
        <v>60</v>
      </c>
      <c r="C23" s="57" t="s">
        <v>69</v>
      </c>
      <c r="D23" s="58">
        <v>3.0787037037037037E-3</v>
      </c>
      <c r="E23" s="59">
        <v>9</v>
      </c>
      <c r="F23" s="60">
        <f>E23*$I$5</f>
        <v>1.0416666666666667E-3</v>
      </c>
      <c r="G23" s="61">
        <f>D23+F23</f>
        <v>4.1203703703703706E-3</v>
      </c>
      <c r="H23" s="73">
        <v>16</v>
      </c>
      <c r="I23" s="55"/>
      <c r="J23" s="55"/>
      <c r="K23" s="30"/>
      <c r="L23" s="30"/>
    </row>
    <row r="24" spans="1:12" ht="20.100000000000001" customHeight="1" x14ac:dyDescent="0.25">
      <c r="A24" s="73">
        <v>19</v>
      </c>
      <c r="B24" s="62" t="s">
        <v>14</v>
      </c>
      <c r="C24" s="57" t="s">
        <v>74</v>
      </c>
      <c r="D24" s="84">
        <v>4.108796296296297E-3</v>
      </c>
      <c r="E24" s="74">
        <v>9</v>
      </c>
      <c r="F24" s="85">
        <f>E24*$I$5</f>
        <v>1.0416666666666667E-3</v>
      </c>
      <c r="G24" s="61">
        <f>D24+F24</f>
        <v>5.1504629629629635E-3</v>
      </c>
      <c r="H24" s="74">
        <v>17</v>
      </c>
      <c r="I24" s="55"/>
      <c r="J24" s="55"/>
      <c r="K24" s="30"/>
      <c r="L24" s="30"/>
    </row>
    <row r="25" spans="1:12" ht="20.100000000000001" customHeight="1" x14ac:dyDescent="0.25">
      <c r="A25" s="70"/>
      <c r="B25" s="65"/>
      <c r="C25" s="71"/>
      <c r="D25" s="66"/>
      <c r="E25" s="67"/>
      <c r="F25" s="68"/>
      <c r="G25" s="69"/>
      <c r="H25" s="67"/>
      <c r="I25" s="55"/>
      <c r="J25" s="55"/>
      <c r="K25" s="30"/>
      <c r="L25" s="30"/>
    </row>
    <row r="26" spans="1:12" x14ac:dyDescent="0.25">
      <c r="A26" s="63"/>
      <c r="B26" s="64" t="s">
        <v>22</v>
      </c>
      <c r="C26" s="64"/>
      <c r="D26" s="63"/>
      <c r="E26" s="63"/>
      <c r="F26" s="150"/>
      <c r="G26" s="150"/>
      <c r="H26" s="63"/>
      <c r="I26" s="63"/>
      <c r="J26" s="63"/>
    </row>
    <row r="27" spans="1:12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</row>
    <row r="28" spans="1:12" x14ac:dyDescent="0.25">
      <c r="A28" s="63"/>
      <c r="B28" s="64" t="s">
        <v>25</v>
      </c>
      <c r="C28" s="64"/>
      <c r="D28" s="63"/>
      <c r="E28" s="63"/>
      <c r="F28" s="150"/>
      <c r="G28" s="150"/>
      <c r="H28" s="63"/>
      <c r="I28" s="63"/>
      <c r="J28" s="63"/>
    </row>
    <row r="29" spans="1:12" x14ac:dyDescent="0.25">
      <c r="B29" s="15"/>
      <c r="F29" s="16"/>
      <c r="G29" s="16"/>
    </row>
  </sheetData>
  <sortState ref="B6:G24">
    <sortCondition ref="G6:G24"/>
  </sortState>
  <mergeCells count="7">
    <mergeCell ref="F4:G4"/>
    <mergeCell ref="H4:J4"/>
    <mergeCell ref="F26:G26"/>
    <mergeCell ref="F28:G28"/>
    <mergeCell ref="A1:G1"/>
    <mergeCell ref="A2:G2"/>
    <mergeCell ref="A3:G3"/>
  </mergeCells>
  <phoneticPr fontId="10" type="noConversion"/>
  <pageMargins left="1.87" right="0.70866141732283472" top="0.42" bottom="0.33" header="0.31496062992125984" footer="0.31496062992125984"/>
  <pageSetup paperSize="9" orientation="landscape" horizontalDpi="4294967292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вузли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2015-05-07T04:56:29Z</cp:lastPrinted>
  <dcterms:created xsi:type="dcterms:W3CDTF">2006-09-28T05:33:49Z</dcterms:created>
  <dcterms:modified xsi:type="dcterms:W3CDTF">2019-04-12T07:29:22Z</dcterms:modified>
</cp:coreProperties>
</file>